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charts/chart11.xml" ContentType="application/vnd.openxmlformats-officedocument.drawingml.chart+xml"/>
  <Override PartName="/xl/theme/themeOverride5.xml" ContentType="application/vnd.openxmlformats-officedocument.themeOverride+xml"/>
  <Override PartName="/xl/charts/chart12.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filesv\oawork\財政課\100財政重要\011財政状況資料集\R6年度\市HP用（合体）\"/>
    </mc:Choice>
  </mc:AlternateContent>
  <xr:revisionPtr revIDLastSave="0" documentId="13_ncr:1_{A84D44F7-70A2-48E1-A9E9-5173904602AE}" xr6:coauthVersionLast="47" xr6:coauthVersionMax="47" xr10:uidLastSave="{00000000-0000-0000-0000-000000000000}"/>
  <bookViews>
    <workbookView xWindow="2037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分析表①" sheetId="19" r:id="rId15"/>
    <sheet name="施設類型別ストック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BW34" i="10"/>
  <c r="C34" i="10"/>
  <c r="BW35" i="10" l="1"/>
  <c r="BW36" i="10" s="1"/>
  <c r="BW37" i="10" s="1"/>
  <c r="BW38" i="10" s="1"/>
  <c r="BW39" i="10" s="1"/>
  <c r="U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U35" i="10"/>
  <c r="U36" i="10" s="1"/>
  <c r="AM34" i="10"/>
  <c r="AM35" i="10" s="1"/>
  <c r="BE34" i="10" l="1"/>
</calcChain>
</file>

<file path=xl/sharedStrings.xml><?xml version="1.0" encoding="utf-8"?>
<sst xmlns="http://schemas.openxmlformats.org/spreadsheetml/2006/main" count="1132" uniqueCount="577">
  <si>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</si>
  <si>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</si>
  <si>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</si>
  <si>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</si>
  <si>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</si>
  <si>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</si>
  <si>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</si>
  <si>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</si>
  <si>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</si>
  <si>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</si>
  <si>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</si>
  <si>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</si>
  <si>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</si>
  <si>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</si>
  <si>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</si>
  <si>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</si>
  <si>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</si>
  <si>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</si>
  <si>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</si>
  <si>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</si>
  <si>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</si>
  <si>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</si>
  <si>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</si>
  <si>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</si>
  <si>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</si>
  <si>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</si>
  <si>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</si>
  <si>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</si>
  <si>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</si>
  <si>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</si>
  <si>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</si>
  <si>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</si>
  <si>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</si>
  <si>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</si>
  <si>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</si>
  <si>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</si>
  <si>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</si>
  <si>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</si>
  <si>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</si>
  <si>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</si>
  <si>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</si>
  <si>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</si>
  <si>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</si>
  <si>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</si>
  <si>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</si>
  <si>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</si>
  <si>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</si>
  <si>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</si>
  <si>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</si>
  <si>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</si>
  <si>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</si>
  <si>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</si>
  <si>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</si>
  <si>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</si>
  <si>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</si>
  <si>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</si>
  <si>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</si>
  <si>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</si>
  <si>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</si>
  <si>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</si>
  <si>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</si>
  <si>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</si>
  <si>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</si>
  <si>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</si>
  <si>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</si>
  <si>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</si>
  <si>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</si>
  <si>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</si>
  <si>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</si>
  <si>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</si>
  <si>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</si>
  <si>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</si>
  <si>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</si>
  <si>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</si>
  <si>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</si>
  <si>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</si>
  <si>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</si>
  <si>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</si>
  <si>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</si>
  <si>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富山県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</si>
  <si>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</si>
  <si>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</si>
  <si>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</si>
  <si>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</si>
  <si>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</si>
  <si>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</si>
  <si>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</si>
  <si>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</si>
  <si>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</si>
  <si>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</si>
  <si>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</si>
  <si>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</si>
  <si>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</si>
  <si>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</si>
  <si>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滑川市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</si>
  <si>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</si>
  <si>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</si>
  <si>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</si>
  <si>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</si>
  <si>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</si>
  <si>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</si>
  <si>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</si>
  <si>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</si>
  <si>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</si>
  <si>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</si>
  <si>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</si>
  <si>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</si>
  <si>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</si>
  <si>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</si>
  <si>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</si>
  <si>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</si>
  <si>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</si>
  <si>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</si>
  <si>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</si>
  <si>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</si>
  <si>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</si>
  <si>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</si>
  <si>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</si>
  <si>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</si>
  <si>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</si>
  <si>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</si>
  <si>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</si>
  <si>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</si>
  <si>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</si>
  <si>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</si>
  <si>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</si>
  <si>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</si>
  <si>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</si>
  <si>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</si>
  <si>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</si>
  <si>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</si>
  <si>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</si>
  <si>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</si>
  <si>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</si>
  <si>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</si>
  <si>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</si>
  <si>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</si>
  <si>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</si>
  <si>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</si>
  <si>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</si>
  <si>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</si>
  <si>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</si>
  <si>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</si>
  <si>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</si>
  <si>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</si>
  <si>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</si>
  <si>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</si>
  <si>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</si>
  <si>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</si>
  <si>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</si>
  <si>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</si>
  <si>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</si>
  <si>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</si>
  <si>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</si>
  <si>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</si>
  <si>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</si>
  <si>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</si>
  <si>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</si>
  <si>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</si>
  <si>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</si>
  <si>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</si>
  <si>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</si>
  <si>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</si>
  <si>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</si>
  <si>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</si>
  <si>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</si>
  <si>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</si>
  <si>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</si>
  <si>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</si>
  <si>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</si>
  <si>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</si>
  <si>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</si>
  <si>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</si>
  <si>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</si>
  <si>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</si>
  <si>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</si>
  <si>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</si>
  <si>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</si>
  <si>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</si>
  <si>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</si>
  <si>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</si>
  <si>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</si>
  <si>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</si>
  <si>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</si>
  <si>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</si>
  <si>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</si>
  <si>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</si>
  <si>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</si>
  <si>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</si>
  <si>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</si>
  <si>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</si>
  <si>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</si>
  <si>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</si>
  <si>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</si>
  <si>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</si>
  <si>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</si>
  <si>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</si>
  <si>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</si>
  <si>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</si>
  <si>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</si>
  <si>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</si>
  <si>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</si>
  <si>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</si>
  <si>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富山県滑川市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</si>
  <si>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</si>
  <si>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</si>
  <si>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</si>
  <si>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</si>
  <si>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</si>
  <si>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</si>
  <si>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</si>
  <si>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</si>
  <si>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</si>
  <si>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</si>
  <si>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</si>
  <si>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</si>
  <si>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</si>
  <si>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</si>
  <si>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</si>
  <si>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</si>
  <si>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</si>
  <si>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</si>
  <si>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</si>
  <si>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</si>
  <si>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</si>
  <si>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</si>
  <si>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</si>
  <si>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</si>
  <si>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</si>
  <si>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</si>
  <si>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</si>
  <si>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</si>
  <si>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</si>
  <si>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</si>
  <si>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</si>
  <si>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</si>
  <si>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</si>
  <si>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</si>
  <si>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</si>
  <si>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</si>
  <si>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</si>
  <si>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</si>
  <si>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</si>
  <si>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</si>
  <si>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</si>
  <si>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</si>
  <si>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</si>
  <si>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</si>
  <si>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</si>
  <si>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</si>
  <si>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</si>
  <si>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</si>
  <si>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</si>
  <si>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</si>
  <si>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</si>
  <si>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</si>
  <si>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</si>
  <si>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</si>
  <si>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</si>
  <si>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</si>
  <si>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</si>
  <si>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</si>
  <si>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</si>
  <si>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</si>
  <si>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</si>
  <si>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</si>
  <si>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</si>
  <si>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</si>
  <si>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</si>
  <si>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</si>
  <si>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</si>
  <si>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</si>
  <si>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</si>
  <si>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</si>
  <si>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</si>
  <si>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</si>
  <si>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</si>
  <si>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</si>
  <si>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</si>
  <si>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</si>
  <si>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</si>
  <si>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</si>
  <si>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</si>
  <si>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</si>
  <si>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</si>
  <si>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</si>
  <si>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</si>
  <si>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</si>
  <si>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</si>
  <si>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</si>
  <si>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</si>
  <si>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</si>
  <si>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</si>
  <si>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</si>
  <si>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</si>
  <si>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</si>
  <si>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</si>
  <si>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</si>
  <si>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</si>
  <si>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</si>
  <si>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</si>
  <si>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</si>
  <si>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</si>
  <si>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</si>
  <si>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</si>
  <si>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</si>
  <si>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</si>
  <si>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</si>
  <si>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</si>
  <si>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</si>
  <si>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</si>
  <si>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</si>
  <si>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</si>
  <si>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</si>
  <si>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</si>
  <si>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</si>
  <si>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</si>
  <si>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</si>
  <si>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</si>
  <si>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</si>
  <si>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</si>
  <si>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</si>
  <si>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</si>
  <si>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</si>
  <si>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</si>
  <si>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</si>
  <si>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</si>
  <si>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</si>
  <si>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</si>
  <si>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</si>
  <si>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</si>
  <si>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</si>
  <si>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</si>
  <si>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</si>
  <si>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</si>
  <si>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</si>
  <si>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</si>
  <si>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</si>
  <si>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</si>
  <si>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</si>
  <si>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</si>
  <si>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</si>
  <si>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</si>
  <si>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</si>
  <si>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</si>
  <si>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</si>
  <si>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</si>
  <si>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</si>
  <si>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</si>
  <si>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</si>
  <si>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</si>
  <si>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</si>
  <si>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</si>
  <si>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</si>
  <si>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富山県滑川市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</si>
  <si>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</si>
  <si>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</si>
  <si>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</si>
  <si>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</si>
  <si>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</si>
  <si>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</si>
  <si>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</si>
  <si>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</si>
  <si>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</si>
  <si>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</si>
  <si>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</si>
  <si>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</si>
  <si>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</si>
  <si>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</si>
  <si>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</si>
  <si>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</si>
  <si>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</si>
  <si>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</si>
  <si>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</si>
  <si>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</si>
  <si>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</si>
  <si>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</si>
  <si>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</si>
  <si>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</si>
  <si>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</si>
  <si>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</si>
  <si>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</si>
  <si>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</si>
  <si>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</si>
  <si>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</si>
  <si>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</si>
  <si>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</si>
  <si>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</si>
  <si>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</si>
  <si>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</si>
  <si>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</si>
  <si>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</si>
  <si>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</si>
  <si>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</si>
  <si>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工業団地造成事業特別会計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</si>
  <si>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</si>
  <si>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</si>
  <si>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</si>
  <si>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</si>
  <si>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</si>
  <si>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</si>
  <si>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</si>
  <si>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</si>
  <si>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</si>
  <si>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</si>
  <si>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</si>
  <si>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</si>
  <si>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</si>
  <si>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</si>
  <si>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</si>
  <si>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</si>
  <si>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</si>
  <si>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</si>
  <si>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</si>
  <si>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</si>
  <si>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</si>
  <si>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</si>
  <si>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</si>
  <si>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</si>
  <si>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</si>
  <si>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</si>
  <si>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</si>
  <si>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</si>
  <si>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</si>
  <si>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</si>
  <si>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</si>
  <si>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</si>
  <si>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</si>
  <si>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</si>
  <si>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</si>
  <si>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</si>
  <si>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</si>
  <si>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</si>
  <si>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</si>
  <si>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</si>
  <si>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</si>
  <si>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</si>
  <si>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</si>
  <si>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</si>
  <si>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</si>
  <si>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</si>
  <si>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</si>
  <si>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</si>
  <si>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</si>
  <si>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</si>
  <si>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</si>
  <si>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</si>
  <si>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滑川市下水道事業会計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</si>
  <si>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</si>
  <si>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</si>
  <si>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滑川市工業団地造成事業特別会計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</si>
  <si>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</si>
  <si>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滑川市水道事業会計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</si>
  <si>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</si>
  <si>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</si>
  <si>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</si>
  <si>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</si>
  <si>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</si>
  <si>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</si>
  <si>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</si>
  <si>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</si>
  <si>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</si>
  <si>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</si>
  <si>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</si>
  <si>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</si>
  <si>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</si>
  <si>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</si>
  <si>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</si>
  <si>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</si>
  <si>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</si>
  <si>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</si>
  <si>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</si>
  <si>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</si>
  <si>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</si>
  <si>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</si>
  <si>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</si>
  <si>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</si>
  <si>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</si>
  <si>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</si>
  <si>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</si>
  <si>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</si>
  <si>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</si>
  <si>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</si>
  <si>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</si>
  <si>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</si>
  <si>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</si>
  <si>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</si>
  <si>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</si>
  <si>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</si>
  <si>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</si>
  <si>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</si>
  <si>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</si>
  <si>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</si>
  <si>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</si>
  <si>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</si>
  <si>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</si>
  <si>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</si>
  <si>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</si>
  <si>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</si>
  <si>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</si>
  <si>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</si>
  <si>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</si>
  <si>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</si>
  <si>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</si>
  <si>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</si>
  <si>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</si>
  <si>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</si>
  <si>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</si>
  <si>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</si>
  <si>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</si>
  <si>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</si>
  <si>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</si>
  <si>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</si>
  <si>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</si>
  <si>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</si>
  <si>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</si>
  <si>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</si>
  <si>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</si>
  <si>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</si>
  <si>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</si>
  <si>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</si>
  <si>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</si>
  <si>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</si>
  <si>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</si>
  <si>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</si>
  <si>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</si>
  <si>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</si>
  <si>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</si>
  <si>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</si>
  <si>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</si>
  <si>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</si>
  <si>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</si>
  <si>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</si>
  <si>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</si>
  <si>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4.09</t>
  </si>
  <si>
    <t>一般会計</t>
  </si>
  <si>
    <t>水道事業会計</t>
  </si>
  <si>
    <t>下水道事業会計</t>
  </si>
  <si>
    <t>介護保険事業特別会計</t>
  </si>
  <si>
    <t>国民健康保険事業特別会計</t>
  </si>
  <si>
    <t>後期高齢者医療事業特別会計</t>
  </si>
  <si>
    <t>工業団地造成事業特別会計</t>
  </si>
  <si>
    <t>その他会計（赤字）</t>
  </si>
  <si>
    <t>その他会計（黒字）</t>
  </si>
  <si>
    <t>R02</t>
    <phoneticPr fontId="5"/>
  </si>
  <si>
    <t>R03</t>
    <phoneticPr fontId="5"/>
  </si>
  <si>
    <t>R04</t>
    <phoneticPr fontId="5"/>
  </si>
  <si>
    <t>R05</t>
    <phoneticPr fontId="5"/>
  </si>
  <si>
    <t>R06</t>
    <phoneticPr fontId="5"/>
  </si>
  <si>
    <t>-</t>
    <phoneticPr fontId="2"/>
  </si>
  <si>
    <t>滑川市文化・スポーツ振興財団</t>
    <rPh sb="0" eb="3">
      <t>ナメリカワシ</t>
    </rPh>
    <rPh sb="3" eb="5">
      <t>ブンカ</t>
    </rPh>
    <rPh sb="10" eb="14">
      <t>シンコウザイダン</t>
    </rPh>
    <phoneticPr fontId="39"/>
  </si>
  <si>
    <t>滑川市スポーツ協会</t>
    <rPh sb="0" eb="3">
      <t>ナメリカワシ</t>
    </rPh>
    <rPh sb="7" eb="9">
      <t>キョウカイ</t>
    </rPh>
    <phoneticPr fontId="39"/>
  </si>
  <si>
    <t>滑川市農業公社</t>
    <rPh sb="0" eb="3">
      <t>ナメリカワシ</t>
    </rPh>
    <rPh sb="3" eb="7">
      <t>ノウギョウコウシャ</t>
    </rPh>
    <phoneticPr fontId="39"/>
  </si>
  <si>
    <t>ウェーブ滑川</t>
    <rPh sb="4" eb="6">
      <t>ナメリカワ</t>
    </rPh>
    <phoneticPr fontId="39"/>
  </si>
  <si>
    <t>富山地区広域圏事務組合（一般会計）</t>
    <rPh sb="0" eb="7">
      <t>トヤマチクコウイキケン</t>
    </rPh>
    <rPh sb="7" eb="11">
      <t>ジムクミアイ</t>
    </rPh>
    <rPh sb="12" eb="16">
      <t>イッパンカイケイ</t>
    </rPh>
    <phoneticPr fontId="39"/>
  </si>
  <si>
    <t>富山県東部消防組合（一般会計）</t>
    <rPh sb="0" eb="3">
      <t>トヤマケン</t>
    </rPh>
    <rPh sb="3" eb="9">
      <t>トウブショウボウクミアイ</t>
    </rPh>
    <rPh sb="10" eb="14">
      <t>イッパンカイケイ</t>
    </rPh>
    <phoneticPr fontId="39"/>
  </si>
  <si>
    <t>富山県市町村会館管理組合（一般会計）</t>
    <rPh sb="0" eb="3">
      <t>トヤマケン</t>
    </rPh>
    <rPh sb="3" eb="8">
      <t>シチョウソンカイカン</t>
    </rPh>
    <rPh sb="8" eb="12">
      <t>カンリクミアイ</t>
    </rPh>
    <rPh sb="13" eb="17">
      <t>イッパンカイケイ</t>
    </rPh>
    <phoneticPr fontId="39"/>
  </si>
  <si>
    <t>富山県後期高齢者医療広域連合（一般会計）</t>
    <rPh sb="0" eb="3">
      <t>トヤマケン</t>
    </rPh>
    <rPh sb="3" eb="8">
      <t>コウキコウレイシャ</t>
    </rPh>
    <rPh sb="8" eb="10">
      <t>イリョウ</t>
    </rPh>
    <rPh sb="10" eb="12">
      <t>コウイキ</t>
    </rPh>
    <rPh sb="12" eb="14">
      <t>レンゴウ</t>
    </rPh>
    <rPh sb="15" eb="17">
      <t>イッパン</t>
    </rPh>
    <rPh sb="17" eb="19">
      <t>カイケイ</t>
    </rPh>
    <phoneticPr fontId="39"/>
  </si>
  <si>
    <t>富山県後期高齢者医療広域連合（後期高齢者医療事業特別会計）</t>
    <rPh sb="0" eb="3">
      <t>トヤマケン</t>
    </rPh>
    <rPh sb="3" eb="8">
      <t>コウキコウレイシャ</t>
    </rPh>
    <rPh sb="8" eb="10">
      <t>イリョウ</t>
    </rPh>
    <rPh sb="10" eb="12">
      <t>コウイキ</t>
    </rPh>
    <rPh sb="12" eb="14">
      <t>レンゴウ</t>
    </rPh>
    <rPh sb="15" eb="17">
      <t>コウキ</t>
    </rPh>
    <rPh sb="17" eb="20">
      <t>コウレイシャ</t>
    </rPh>
    <rPh sb="20" eb="22">
      <t>イリョウ</t>
    </rPh>
    <rPh sb="22" eb="24">
      <t>ジギョウ</t>
    </rPh>
    <rPh sb="24" eb="26">
      <t>トクベツ</t>
    </rPh>
    <rPh sb="26" eb="28">
      <t>カイケイ</t>
    </rPh>
    <phoneticPr fontId="39"/>
  </si>
  <si>
    <t>滑川中新川地区広域情報事務組合（一般会計）</t>
    <rPh sb="0" eb="7">
      <t>ナメリカワナカニイカワチク</t>
    </rPh>
    <rPh sb="7" eb="11">
      <t>コウイキジョウホウ</t>
    </rPh>
    <rPh sb="11" eb="15">
      <t>ジムクミアイ</t>
    </rPh>
    <rPh sb="16" eb="20">
      <t>イッパンカイケイ</t>
    </rPh>
    <phoneticPr fontId="39"/>
  </si>
  <si>
    <t>,285</t>
    <phoneticPr fontId="2"/>
  </si>
  <si>
    <t>公共施設整備基金</t>
    <rPh sb="0" eb="8">
      <t>コウキョウシセツセイビキキン</t>
    </rPh>
    <phoneticPr fontId="5"/>
  </si>
  <si>
    <t>文化会館建設基金</t>
    <rPh sb="0" eb="4">
      <t>ブンカカイカン</t>
    </rPh>
    <rPh sb="4" eb="8">
      <t>ケンセツキキン</t>
    </rPh>
    <phoneticPr fontId="5"/>
  </si>
  <si>
    <t>地域福祉基金</t>
    <rPh sb="0" eb="6">
      <t>チイキフクシキキン</t>
    </rPh>
    <phoneticPr fontId="5"/>
  </si>
  <si>
    <t>福祉のまちづくり事業基金</t>
    <rPh sb="0" eb="2">
      <t>フクシ</t>
    </rPh>
    <rPh sb="8" eb="12">
      <t>ジギョウキキン</t>
    </rPh>
    <phoneticPr fontId="5"/>
  </si>
  <si>
    <t>奨学事業基金</t>
    <rPh sb="0" eb="2">
      <t>ショウガク</t>
    </rPh>
    <rPh sb="2" eb="4">
      <t>ジギョウ</t>
    </rPh>
    <rPh sb="4" eb="6">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</si>
  <si>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</si>
  <si>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</si>
  <si>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rFont val="ＭＳ Ｐゴシック"/>
        <family val="3"/>
        <charset val="128"/>
      </rPr>
      <t>将来負担比率は、必要最低限の地方債発行に努めたことにより地方債の現在高が減少したことに加え、各種基金の積み立てを行ったことから「-（数値なし）」となっている。しかしながら、今後は社会保障に係る経費の増加や公共施設の整備に対応するために基金の取り崩しを行う財政運営が余儀なくされると想定しており、比率の上昇は避けられないものと考えている。
　有形固定資産の減価償却率については、62.3％となっており、今後も数値は上昇するものと見込まれるため、引き続き公共施設等総合管理計画に基づく「予防保全」に努めることとしている。
　将来にわたる債務の償還や固定資産の維持管理に多額の費用が必要と考えており、行財政改革を通じて資金の確保に努めていかなければいけない。</t>
    </r>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</si>
  <si>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</si>
  <si>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</si>
  <si>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</si>
  <si>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</si>
  <si>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</si>
  <si>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</si>
  <si>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将来負担比率は、必要最低限の地方債発行に努めたことにより、「-（数値なし）」となっているものの今後は上昇が見込まれている。
　実質公債費比率については、地方道路等整備事業債などの償還が進んでいることから類似団体平均を下回っているが、下水道事業等の地方債償還に充てるための繰出金の増加や公共施設整備の新規事業を予定していることなどから、今後は上昇が見込まれるため、将来への負担が最低限となるよう引き続き地方債発行の抑制に努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</si>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</sst>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
      <sz val="6"/>
      <name val="ＭＳ ゴシック"/>
      <family val="2"/>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10">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rgb="FFFFFFFF"/>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38" fillId="0" borderId="0">
      <alignment vertical="center"/>
    </xf>
  </cellStyleXfs>
  <cellXfs count="127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178" fontId="1" fillId="0" borderId="0" xfId="16" applyNumberFormat="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9" borderId="0" xfId="6" applyFont="1" applyFill="1" applyAlignment="1">
      <alignment vertical="center"/>
    </xf>
    <xf numFmtId="0" fontId="16" fillId="9" borderId="0" xfId="6" applyFill="1" applyAlignment="1" applyProtection="1">
      <alignment vertical="center"/>
      <protection hidden="1"/>
    </xf>
    <xf numFmtId="0" fontId="1" fillId="9" borderId="0" xfId="16" applyFont="1" applyFill="1">
      <alignment vertical="center"/>
    </xf>
    <xf numFmtId="0" fontId="16" fillId="9" borderId="0" xfId="6" applyFill="1" applyAlignment="1">
      <alignment vertical="center"/>
    </xf>
    <xf numFmtId="0" fontId="1" fillId="9" borderId="41" xfId="16" applyFont="1" applyFill="1" applyBorder="1">
      <alignment vertical="center"/>
    </xf>
    <xf numFmtId="0" fontId="1" fillId="9" borderId="12" xfId="16" applyFont="1" applyFill="1" applyBorder="1">
      <alignment vertical="center"/>
    </xf>
    <xf numFmtId="189" fontId="1" fillId="9" borderId="12" xfId="16" applyNumberFormat="1" applyFont="1" applyFill="1" applyBorder="1">
      <alignment vertical="center"/>
    </xf>
    <xf numFmtId="0" fontId="1" fillId="9" borderId="51" xfId="16" applyFont="1" applyFill="1" applyBorder="1">
      <alignment vertical="center"/>
    </xf>
    <xf numFmtId="0" fontId="1" fillId="9" borderId="65" xfId="16" applyFont="1" applyFill="1" applyBorder="1">
      <alignment vertical="center"/>
    </xf>
    <xf numFmtId="0" fontId="1" fillId="9" borderId="38" xfId="16" applyFont="1" applyFill="1" applyBorder="1">
      <alignment vertical="center"/>
    </xf>
    <xf numFmtId="0" fontId="1" fillId="9" borderId="37" xfId="16" applyFont="1" applyFill="1" applyBorder="1">
      <alignment vertical="center"/>
    </xf>
    <xf numFmtId="0" fontId="1" fillId="9" borderId="56" xfId="16" applyFont="1" applyFill="1" applyBorder="1">
      <alignment vertical="center"/>
    </xf>
    <xf numFmtId="0" fontId="1" fillId="9" borderId="40" xfId="16" applyFont="1" applyFill="1" applyBorder="1">
      <alignment vertical="center"/>
    </xf>
    <xf numFmtId="0" fontId="1" fillId="9" borderId="31" xfId="16" applyFont="1" applyFill="1" applyBorder="1">
      <alignment vertical="center"/>
    </xf>
    <xf numFmtId="0" fontId="34" fillId="9" borderId="41" xfId="16" applyFont="1" applyFill="1" applyBorder="1">
      <alignment vertical="center"/>
    </xf>
    <xf numFmtId="178" fontId="40" fillId="9" borderId="0" xfId="16" applyNumberFormat="1" applyFont="1" applyFill="1">
      <alignment vertical="center"/>
    </xf>
    <xf numFmtId="178" fontId="1" fillId="9" borderId="0" xfId="16" applyNumberFormat="1" applyFont="1" applyFill="1">
      <alignment vertical="center"/>
    </xf>
    <xf numFmtId="0" fontId="41" fillId="9" borderId="41" xfId="16" applyFont="1" applyFill="1" applyBorder="1" applyAlignment="1" applyProtection="1">
      <alignment horizontal="left" vertical="top" wrapText="1"/>
      <protection locked="0"/>
    </xf>
    <xf numFmtId="0" fontId="1" fillId="9" borderId="12" xfId="16" applyFont="1" applyFill="1" applyBorder="1" applyAlignment="1" applyProtection="1">
      <alignment horizontal="left" vertical="top" wrapText="1"/>
      <protection locked="0"/>
    </xf>
    <xf numFmtId="0" fontId="1" fillId="9" borderId="51" xfId="16" applyFont="1" applyFill="1" applyBorder="1" applyAlignment="1" applyProtection="1">
      <alignment horizontal="left" vertical="top" wrapText="1"/>
      <protection locked="0"/>
    </xf>
    <xf numFmtId="0" fontId="1" fillId="9" borderId="65" xfId="16" applyFont="1" applyFill="1" applyBorder="1" applyAlignment="1" applyProtection="1">
      <alignment horizontal="left" vertical="top" wrapText="1"/>
      <protection locked="0"/>
    </xf>
    <xf numFmtId="0" fontId="1" fillId="9" borderId="0" xfId="16" applyFont="1" applyFill="1" applyAlignment="1" applyProtection="1">
      <alignment horizontal="left" vertical="top" wrapText="1"/>
      <protection locked="0"/>
    </xf>
    <xf numFmtId="0" fontId="1" fillId="9" borderId="38" xfId="16" applyFont="1" applyFill="1" applyBorder="1" applyAlignment="1" applyProtection="1">
      <alignment horizontal="left" vertical="top" wrapText="1"/>
      <protection locked="0"/>
    </xf>
    <xf numFmtId="0" fontId="1" fillId="9" borderId="37" xfId="16" applyFont="1" applyFill="1" applyBorder="1" applyAlignment="1" applyProtection="1">
      <alignment horizontal="left" vertical="top" wrapText="1"/>
      <protection locked="0"/>
    </xf>
    <xf numFmtId="0" fontId="1" fillId="9" borderId="56" xfId="16" applyFont="1" applyFill="1" applyBorder="1" applyAlignment="1" applyProtection="1">
      <alignment horizontal="left" vertical="top" wrapText="1"/>
      <protection locked="0"/>
    </xf>
    <xf numFmtId="0" fontId="1" fillId="9" borderId="40" xfId="16" applyFont="1" applyFill="1" applyBorder="1" applyAlignment="1" applyProtection="1">
      <alignment horizontal="left" vertical="top" wrapText="1"/>
      <protection locked="0"/>
    </xf>
    <xf numFmtId="179" fontId="1" fillId="9" borderId="0" xfId="17" applyNumberFormat="1" applyFont="1" applyFill="1" applyAlignment="1">
      <alignment vertical="center" wrapText="1"/>
    </xf>
    <xf numFmtId="0" fontId="1" fillId="9" borderId="0" xfId="16" applyFont="1" applyFill="1" applyAlignment="1">
      <alignment horizontal="center" vertical="center"/>
    </xf>
    <xf numFmtId="49" fontId="1" fillId="9" borderId="0" xfId="17" applyNumberFormat="1" applyFont="1" applyFill="1" applyAlignment="1">
      <alignment horizontal="center" vertical="center" wrapText="1"/>
    </xf>
    <xf numFmtId="49" fontId="1" fillId="9" borderId="0" xfId="17" applyNumberFormat="1" applyFont="1" applyFill="1" applyAlignment="1">
      <alignment horizontal="center" vertical="center"/>
    </xf>
    <xf numFmtId="0" fontId="1" fillId="9" borderId="39" xfId="16" applyFont="1" applyFill="1" applyBorder="1" applyAlignment="1">
      <alignment horizontal="center" vertical="center"/>
    </xf>
    <xf numFmtId="0" fontId="1" fillId="9" borderId="31" xfId="16" applyFont="1" applyFill="1" applyBorder="1" applyAlignment="1">
      <alignment horizontal="center" vertical="center"/>
    </xf>
    <xf numFmtId="0" fontId="1" fillId="9" borderId="42" xfId="16" applyFont="1" applyFill="1" applyBorder="1" applyAlignment="1">
      <alignment horizontal="center" vertical="center"/>
    </xf>
    <xf numFmtId="0" fontId="1" fillId="9" borderId="34" xfId="16" applyFont="1" applyFill="1" applyBorder="1" applyAlignment="1">
      <alignment horizontal="center" vertical="center"/>
    </xf>
    <xf numFmtId="179" fontId="1" fillId="9" borderId="0" xfId="17" applyNumberFormat="1" applyFont="1" applyFill="1" applyAlignment="1">
      <alignment horizontal="center" vertical="center" wrapText="1"/>
    </xf>
    <xf numFmtId="187" fontId="1" fillId="9" borderId="0" xfId="17" applyNumberFormat="1" applyFont="1" applyFill="1" applyAlignment="1">
      <alignment horizontal="center" vertical="center"/>
    </xf>
    <xf numFmtId="179" fontId="1" fillId="9" borderId="34" xfId="17" applyNumberFormat="1" applyFont="1" applyFill="1" applyBorder="1" applyAlignment="1">
      <alignment horizontal="center" vertical="center" wrapText="1"/>
    </xf>
    <xf numFmtId="187" fontId="1" fillId="9" borderId="34" xfId="17" applyNumberFormat="1" applyFont="1" applyFill="1" applyBorder="1" applyAlignment="1">
      <alignment horizontal="center" vertical="center"/>
    </xf>
    <xf numFmtId="178" fontId="1" fillId="9" borderId="65" xfId="16" applyNumberFormat="1" applyFont="1" applyFill="1" applyBorder="1">
      <alignment vertical="center"/>
    </xf>
    <xf numFmtId="178" fontId="16" fillId="9" borderId="0" xfId="16" applyNumberFormat="1" applyFill="1" applyAlignment="1">
      <alignment horizontal="center" vertical="center"/>
    </xf>
    <xf numFmtId="178" fontId="1" fillId="9" borderId="38" xfId="16" applyNumberFormat="1" applyFont="1" applyFill="1" applyBorder="1">
      <alignment vertical="center"/>
    </xf>
    <xf numFmtId="191" fontId="1" fillId="9" borderId="0" xfId="16" applyNumberFormat="1" applyFont="1" applyFill="1">
      <alignment vertical="center"/>
    </xf>
    <xf numFmtId="178" fontId="1" fillId="9" borderId="37" xfId="16" applyNumberFormat="1" applyFont="1" applyFill="1" applyBorder="1">
      <alignment vertical="center"/>
    </xf>
    <xf numFmtId="178" fontId="1" fillId="9" borderId="56" xfId="16" applyNumberFormat="1" applyFont="1" applyFill="1" applyBorder="1">
      <alignment vertical="center"/>
    </xf>
    <xf numFmtId="189" fontId="1" fillId="9" borderId="56" xfId="16" applyNumberFormat="1" applyFont="1" applyFill="1" applyBorder="1">
      <alignment vertical="center"/>
    </xf>
    <xf numFmtId="178" fontId="1" fillId="9" borderId="40" xfId="16" applyNumberFormat="1" applyFont="1" applyFill="1" applyBorder="1">
      <alignment vertical="center"/>
    </xf>
    <xf numFmtId="0" fontId="34" fillId="9" borderId="65" xfId="16" applyFont="1" applyFill="1" applyBorder="1">
      <alignment vertical="center"/>
    </xf>
    <xf numFmtId="0" fontId="1" fillId="9" borderId="0" xfId="17" applyFont="1" applyFill="1">
      <alignment vertical="center"/>
    </xf>
    <xf numFmtId="189" fontId="1" fillId="9" borderId="0" xfId="17" applyNumberFormat="1" applyFont="1" applyFill="1">
      <alignment vertical="center"/>
    </xf>
    <xf numFmtId="0" fontId="16" fillId="9" borderId="41" xfId="16" applyFill="1" applyBorder="1" applyAlignment="1" applyProtection="1">
      <alignment horizontal="left" vertical="top" wrapText="1"/>
      <protection locked="0"/>
    </xf>
    <xf numFmtId="178" fontId="16" fillId="9" borderId="0" xfId="18" applyNumberFormat="1" applyFill="1" applyAlignment="1">
      <alignment vertical="center"/>
    </xf>
    <xf numFmtId="177" fontId="16" fillId="9" borderId="0" xfId="19" applyNumberFormat="1" applyFill="1" applyAlignment="1">
      <alignment horizontal="right" vertical="center"/>
    </xf>
    <xf numFmtId="187" fontId="16" fillId="9" borderId="0" xfId="19" applyNumberFormat="1" applyFill="1" applyAlignment="1">
      <alignment horizontal="right" vertical="center"/>
    </xf>
    <xf numFmtId="178" fontId="1" fillId="9" borderId="0" xfId="16" applyNumberFormat="1" applyFont="1" applyFill="1" applyAlignment="1">
      <alignment vertical="center" wrapText="1"/>
    </xf>
    <xf numFmtId="178" fontId="16" fillId="9" borderId="0" xfId="18" applyNumberFormat="1" applyFill="1" applyAlignment="1">
      <alignment horizontal="center" vertical="center"/>
    </xf>
    <xf numFmtId="187" fontId="1" fillId="9" borderId="0" xfId="17" applyNumberFormat="1" applyFont="1" applyFill="1" applyAlignment="1">
      <alignment horizontal="center" vertical="center" wrapText="1"/>
    </xf>
    <xf numFmtId="187" fontId="1" fillId="9" borderId="0" xfId="16" applyNumberFormat="1" applyFont="1" applyFill="1" applyAlignment="1">
      <alignment horizontal="center" vertical="center"/>
    </xf>
    <xf numFmtId="0" fontId="42" fillId="9" borderId="0" xfId="21" applyFont="1" applyFill="1">
      <alignmen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67669970-8419-4B24-B3FB-74645872F3CC}"/>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3FBA138F-6535-44FF-AC68-B614DFF35D9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9942-42C5-BBA6-CB2A335A021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47318</c:v>
                </c:pt>
                <c:pt idx="1">
                  <c:v>47707</c:v>
                </c:pt>
                <c:pt idx="2">
                  <c:v>65321</c:v>
                </c:pt>
                <c:pt idx="3">
                  <c:v>28640</c:v>
                </c:pt>
                <c:pt idx="4">
                  <c:v>48489</c:v>
                </c:pt>
              </c:numCache>
            </c:numRef>
          </c:val>
          <c:smooth val="0"/>
          <c:extLst>
            <c:ext xmlns:c16="http://schemas.microsoft.com/office/drawing/2014/chart" uri="{C3380CC4-5D6E-409C-BE32-E72D297353CC}">
              <c16:uniqueId val="{00000001-9942-42C5-BBA6-CB2A335A021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{600A0D84-9C52-4E40-BD31-A80BD4F4DE8E}</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CB48-4BE2-9051-67E0296C0EF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{096BB725-3CC9-4B08-9142-4BDA2D297F42}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B48-4BE2-9051-67E0296C0EF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{697712E8-F223-4242-858D-2773E2DC289C}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B48-4BE2-9051-67E0296C0EF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{F2F5AEAC-70E5-4E8B-AE31-A3D6119760E5}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B48-4BE2-9051-67E0296C0EF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{E43FC6AA-7865-49F8-B178-6DE846085ECA}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B48-4BE2-9051-67E0296C0EF4}"/>
                </c:ext>
              </c:extLst>
            </c:dLbl>
            <c:dLbl>
              <c:idx val="8"/>
              <c:tx>
                <c:strRef>
                  <c:f>[1]公会計指標分析・財政指標組合せ分析表!$BX$72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{A2629658-292F-4EDD-9991-CD38FB333709}</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CB48-4BE2-9051-67E0296C0EF4}"/>
                </c:ext>
              </c:extLst>
            </c:dLbl>
            <c:dLbl>
              <c:idx val="16"/>
              <c:tx>
                <c:strRef>
                  <c:f>[1]公会計指標分析・財政指標組合せ分析表!$CF$72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{D5876926-FA40-4CCB-B018-C614EB790975}</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CB48-4BE2-9051-67E0296C0EF4}"/>
                </c:ext>
              </c:extLst>
            </c:dLbl>
            <c:dLbl>
              <c:idx val="24"/>
              <c:tx>
                <c:strRef>
                  <c:f>[1]公会計指標分析・財政指標組合せ分析表!$CN$72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{4FD3A24F-4DF7-4F6E-BB5C-72820EB726F0}</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CB48-4BE2-9051-67E0296C0EF4}"/>
                </c:ext>
              </c:extLst>
            </c:dLbl>
            <c:dLbl>
              <c:idx val="32"/>
              <c:tx>
                <c:strRef>
                  <c:f>[1]公会計指標分析・財政指標組合せ分析表!$CV$72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{3FCE3798-DF47-493A-8F22-3F50D27D61E3}</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CB48-4BE2-9051-67E0296C0EF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6.2</c:v>
                </c:pt>
                <c:pt idx="8">
                  <c:v>5</c:v>
                </c:pt>
                <c:pt idx="16">
                  <c:v>4.4000000000000004</c:v>
                </c:pt>
                <c:pt idx="24">
                  <c:v>4.7</c:v>
                </c:pt>
                <c:pt idx="32">
                  <c:v>4.9000000000000004</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CB48-4BE2-9051-67E0296C0EF4}"/>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{1C5B2382-B15B-40F5-BB1C-AC5A6756A939}</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CB48-4BE2-9051-67E0296C0EF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{00A701B4-D26E-41C3-9C83-CC4FDF626A85}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B48-4BE2-9051-67E0296C0EF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{91101F61-F9F6-4E20-AA55-ABEF1059E8BA}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B48-4BE2-9051-67E0296C0EF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{36A63471-2DDE-4734-A6B7-A269C79CB9B4}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B48-4BE2-9051-67E0296C0EF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{0D712818-CE5D-4768-A220-74B43DFBF688}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B48-4BE2-9051-67E0296C0EF4}"/>
                </c:ext>
              </c:extLst>
            </c:dLbl>
            <c:dLbl>
              <c:idx val="8"/>
              <c:tx>
                <c:strRef>
                  <c:f>[1]公会計指標分析・財政指標組合せ分析表!$BX$72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{EA959F3F-5C96-4232-90ED-A8E2ADAF7D95}</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CB48-4BE2-9051-67E0296C0EF4}"/>
                </c:ext>
              </c:extLst>
            </c:dLbl>
            <c:dLbl>
              <c:idx val="16"/>
              <c:tx>
                <c:strRef>
                  <c:f>[1]公会計指標分析・財政指標組合せ分析表!$CF$72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{E07919B8-4532-4514-B53D-DFCAD9C51DC9}</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CB48-4BE2-9051-67E0296C0EF4}"/>
                </c:ext>
              </c:extLst>
            </c:dLbl>
            <c:dLbl>
              <c:idx val="24"/>
              <c:tx>
                <c:strRef>
                  <c:f>[1]公会計指標分析・財政指標組合せ分析表!$CN$72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{2478ACCA-1BC1-4296-B6EE-417184C2BC3B}</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CB48-4BE2-9051-67E0296C0EF4}"/>
                </c:ext>
              </c:extLst>
            </c:dLbl>
            <c:dLbl>
              <c:idx val="32"/>
              <c:tx>
                <c:strRef>
                  <c:f>[1]公会計指標分析・財政指標組合せ分析表!$CV$72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{6F5277A1-5A7A-40DC-A314-53745141964F}</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CB48-4BE2-9051-67E0296C0EF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8.6</c:v>
                </c:pt>
                <c:pt idx="8">
                  <c:v>8.3000000000000007</c:v>
                </c:pt>
                <c:pt idx="16">
                  <c:v>8.4</c:v>
                </c:pt>
                <c:pt idx="24">
                  <c:v>8.6</c:v>
                </c:pt>
                <c:pt idx="32">
                  <c:v>8.6999999999999993</c:v>
                </c:pt>
              </c:numCache>
            </c:numRef>
          </c:xVal>
          <c:yVal>
            <c:numRef>
              <c:f>[1]公会計指標分析・財政指標組合せ分析表!$BP$77:$DC$77</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CB48-4BE2-9051-67E0296C0EF4}"/>
            </c:ext>
          </c:extLst>
        </c:ser>
        <c:dLbls>
          <c:showLegendKey val="0"/>
          <c:showVal val="1"/>
          <c:showCatName val="0"/>
          <c:showSerName val="0"/>
          <c:showPercent val="0"/>
          <c:showBubbleSize val="0"/>
        </c:dLbls>
        <c:axId val="84219776"/>
        <c:axId val="84234240"/>
      </c:scatterChart>
      <c:valAx>
        <c:axId val="84219776"/>
        <c:scaling>
          <c:orientation val="maxMin"/>
          <c:max val="8.7999999999999989"/>
          <c:min val="8.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{873BB85B-342D-402A-8ECF-93708E5A1B29}</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061C-4BCF-9E08-660B16941C5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{09C1692B-FAFA-4215-BE13-72FFF83E576D}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1C-4BCF-9E08-660B16941C5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{FEAA4470-7358-4693-8C85-6C9C8DD94EE3}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1C-4BCF-9E08-660B16941C5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{20558FB8-CC2B-42C7-9919-B94FDA0D0D0E}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1C-4BCF-9E08-660B16941C5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{2A1A7EBE-233F-45BE-9307-3F1C421257AE}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1C-4BCF-9E08-660B16941C5C}"/>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{1D8B48F0-BFCE-4A84-88D3-F9092B369BAA}</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061C-4BCF-9E08-660B16941C5C}"/>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{638A5291-E898-41BA-9346-01688F389C82}</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061C-4BCF-9E08-660B16941C5C}"/>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{9B157EBC-CCB2-4820-92D9-6C897479F9F5}</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061C-4BCF-9E08-660B16941C5C}"/>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{2E450089-43DE-478D-8B11-8687ECB26115}</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061C-4BCF-9E08-660B16941C5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57.2</c:v>
                </c:pt>
                <c:pt idx="8">
                  <c:v>58.7</c:v>
                </c:pt>
                <c:pt idx="16">
                  <c:v>59.2</c:v>
                </c:pt>
                <c:pt idx="24">
                  <c:v>60.9</c:v>
                </c:pt>
                <c:pt idx="32">
                  <c:v>62.3</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061C-4BCF-9E08-660B16941C5C}"/>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{D81F4094-9213-4EEB-AD3C-A82415AC920D}</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061C-4BCF-9E08-660B16941C5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{89BEAF63-45FA-44F4-BF49-5E900BCA450D}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1C-4BCF-9E08-660B16941C5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{32837104-26C6-41F5-A3FC-82D481277140}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1C-4BCF-9E08-660B16941C5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{7D9F4409-28CE-45BA-9FFC-604B3CEBA1E0}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1C-4BCF-9E08-660B16941C5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{7BEF38AF-3409-46BA-BEA3-BD2B7DB38AAB}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1C-4BCF-9E08-660B16941C5C}"/>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{654C1359-B48F-4F29-8DDB-BB9D92823F8C}</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061C-4BCF-9E08-660B16941C5C}"/>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{2DD73EE8-42D6-49A9-BF7D-81EE30B6AAEF}</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061C-4BCF-9E08-660B16941C5C}"/>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{5A47889E-9423-48E8-9F8C-C9E3AEE32E6F}</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061C-4BCF-9E08-660B16941C5C}"/>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{14325F78-29AC-42AF-8BF5-3C553F548306}</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061C-4BCF-9E08-660B16941C5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62</c:v>
                </c:pt>
                <c:pt idx="8">
                  <c:v>63.2</c:v>
                </c:pt>
                <c:pt idx="16">
                  <c:v>65.3</c:v>
                </c:pt>
                <c:pt idx="24">
                  <c:v>66.900000000000006</c:v>
                </c:pt>
                <c:pt idx="32">
                  <c:v>68.099999999999994</c:v>
                </c:pt>
              </c:numCache>
            </c:numRef>
          </c:xVal>
          <c:yVal>
            <c:numRef>
              <c:f>[1]公会計指標分析・財政指標組合せ分析表!$BP$55:$DC$55</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061C-4BCF-9E08-660B16941C5C}"/>
            </c:ext>
          </c:extLst>
        </c:ser>
        <c:dLbls>
          <c:showLegendKey val="0"/>
          <c:showVal val="1"/>
          <c:showCatName val="0"/>
          <c:showSerName val="0"/>
          <c:showPercent val="0"/>
          <c:showBubbleSize val="0"/>
        </c:dLbls>
        <c:axId val="46179840"/>
        <c:axId val="46181760"/>
      </c:scatterChart>
      <c:valAx>
        <c:axId val="46179840"/>
        <c:scaling>
          <c:orientation val="maxMin"/>
          <c:max val="69"/>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{E385BB52-E32B-48F3-A834-48F97C5604E7}</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1C35-40C0-BE9A-FFEA027D90B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{9CC3DC3D-FDED-4F2B-8ABE-29FCCFF84961}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35-40C0-BE9A-FFEA027D90B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{27654D20-7B81-41ED-BC61-4999B960E9BB}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35-40C0-BE9A-FFEA027D90B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{E59788CF-8B49-4F51-9808-3980A3DE31C9}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35-40C0-BE9A-FFEA027D90B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{35E6626F-437C-46F3-A942-711C7611733B}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35-40C0-BE9A-FFEA027D90BE}"/>
                </c:ext>
              </c:extLst>
            </c:dLbl>
            <c:dLbl>
              <c:idx val="8"/>
              <c:tx>
                <c:strRef>
                  <c:f>[1]公会計指標分析・財政指標組合せ分析表!$BX$72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{A17B2DA8-A7E5-4A85-82DB-BE661B61B8DD}</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1C35-40C0-BE9A-FFEA027D90BE}"/>
                </c:ext>
              </c:extLst>
            </c:dLbl>
            <c:dLbl>
              <c:idx val="16"/>
              <c:tx>
                <c:strRef>
                  <c:f>[1]公会計指標分析・財政指標組合せ分析表!$CF$72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{C7AC81B1-0533-452D-8A87-61D9997C82F8}</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1C35-40C0-BE9A-FFEA027D90BE}"/>
                </c:ext>
              </c:extLst>
            </c:dLbl>
            <c:dLbl>
              <c:idx val="24"/>
              <c:tx>
                <c:strRef>
                  <c:f>[1]公会計指標分析・財政指標組合せ分析表!$CN$72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{9B6721AB-AFD1-4D6F-824A-9FA02AA97AF8}</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1C35-40C0-BE9A-FFEA027D90BE}"/>
                </c:ext>
              </c:extLst>
            </c:dLbl>
            <c:dLbl>
              <c:idx val="32"/>
              <c:tx>
                <c:strRef>
                  <c:f>[1]公会計指標分析・財政指標組合せ分析表!$CV$72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{B9526A96-B14E-4D71-A0C1-475CAA7B1DA7}</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1C35-40C0-BE9A-FFEA027D90B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6.2</c:v>
                </c:pt>
                <c:pt idx="8">
                  <c:v>5</c:v>
                </c:pt>
                <c:pt idx="16">
                  <c:v>4.4000000000000004</c:v>
                </c:pt>
                <c:pt idx="24">
                  <c:v>4.7</c:v>
                </c:pt>
                <c:pt idx="32">
                  <c:v>4.9000000000000004</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1C35-40C0-BE9A-FFEA027D90BE}"/>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{100FF348-636D-4896-97FB-A6397F022800}</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1C35-40C0-BE9A-FFEA027D90B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{55096785-6688-4A7B-BEE4-EE348698B343}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35-40C0-BE9A-FFEA027D90B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{DEABC6BC-0E8A-4DDD-840F-FFE23916C49E}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35-40C0-BE9A-FFEA027D90B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{590E1878-D39B-4CFB-9E8A-C74C7AAFD396}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35-40C0-BE9A-FFEA027D90B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{F00AE7D5-95C4-4F76-9C27-A4CAB865FA27}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35-40C0-BE9A-FFEA027D90BE}"/>
                </c:ext>
              </c:extLst>
            </c:dLbl>
            <c:dLbl>
              <c:idx val="8"/>
              <c:tx>
                <c:strRef>
                  <c:f>[1]公会計指標分析・財政指標組合せ分析表!$BX$72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{25651622-0D7A-4317-BBA1-B2D2D819849C}</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1C35-40C0-BE9A-FFEA027D90BE}"/>
                </c:ext>
              </c:extLst>
            </c:dLbl>
            <c:dLbl>
              <c:idx val="16"/>
              <c:tx>
                <c:strRef>
                  <c:f>[1]公会計指標分析・財政指標組合せ分析表!$CF$72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{A788C237-AD6C-4935-9219-3FAB6B414707}</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1C35-40C0-BE9A-FFEA027D90BE}"/>
                </c:ext>
              </c:extLst>
            </c:dLbl>
            <c:dLbl>
              <c:idx val="24"/>
              <c:tx>
                <c:strRef>
                  <c:f>[1]公会計指標分析・財政指標組合せ分析表!$CN$72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{B2107E2B-46C2-4044-B327-3481A5B68A05}</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1C35-40C0-BE9A-FFEA027D90BE}"/>
                </c:ext>
              </c:extLst>
            </c:dLbl>
            <c:dLbl>
              <c:idx val="32"/>
              <c:tx>
                <c:strRef>
                  <c:f>[1]公会計指標分析・財政指標組合せ分析表!$CV$72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{D33FBBCD-83F7-4A3E-BD18-CF32E51574BB}</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1C35-40C0-BE9A-FFEA027D90B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8.6</c:v>
                </c:pt>
                <c:pt idx="8">
                  <c:v>8.3000000000000007</c:v>
                </c:pt>
                <c:pt idx="16">
                  <c:v>8.4</c:v>
                </c:pt>
                <c:pt idx="24">
                  <c:v>8.6</c:v>
                </c:pt>
                <c:pt idx="32">
                  <c:v>8.6999999999999993</c:v>
                </c:pt>
              </c:numCache>
            </c:numRef>
          </c:xVal>
          <c:yVal>
            <c:numRef>
              <c:f>[1]公会計指標分析・財政指標組合せ分析表!$BP$77:$DC$77</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1C35-40C0-BE9A-FFEA027D90BE}"/>
            </c:ext>
          </c:extLst>
        </c:ser>
        <c:dLbls>
          <c:showLegendKey val="0"/>
          <c:showVal val="1"/>
          <c:showCatName val="0"/>
          <c:showSerName val="0"/>
          <c:showPercent val="0"/>
          <c:showBubbleSize val="0"/>
        </c:dLbls>
        <c:axId val="84219776"/>
        <c:axId val="84234240"/>
      </c:scatterChart>
      <c:valAx>
        <c:axId val="84219776"/>
        <c:scaling>
          <c:orientation val="maxMin"/>
          <c:max val="8.7999999999999989"/>
          <c:min val="8.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12.96</c:v>
                </c:pt>
                <c:pt idx="1">
                  <c:v>13.47</c:v>
                </c:pt>
                <c:pt idx="2">
                  <c:v>14</c:v>
                </c:pt>
                <c:pt idx="3">
                  <c:v>9.82</c:v>
                </c:pt>
                <c:pt idx="4">
                  <c:v>17.989999999999998</c:v>
                </c:pt>
              </c:numCache>
            </c:numRef>
          </c:val>
          <c:extLst>
            <c:ext xmlns:c16="http://schemas.microsoft.com/office/drawing/2014/chart" uri="{C3380CC4-5D6E-409C-BE32-E72D297353CC}">
              <c16:uniqueId val="{00000000-A732-4F20-939C-9C8AFFDFEBA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27.37</c:v>
                </c:pt>
                <c:pt idx="1">
                  <c:v>26.19</c:v>
                </c:pt>
                <c:pt idx="2">
                  <c:v>29.4</c:v>
                </c:pt>
                <c:pt idx="3">
                  <c:v>28.48</c:v>
                </c:pt>
                <c:pt idx="4">
                  <c:v>24.46</c:v>
                </c:pt>
              </c:numCache>
            </c:numRef>
          </c:val>
          <c:extLst>
            <c:ext xmlns:c16="http://schemas.microsoft.com/office/drawing/2014/chart" uri="{C3380CC4-5D6E-409C-BE32-E72D297353CC}">
              <c16:uniqueId val="{00000001-A732-4F20-939C-9C8AFFDFEBA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4.22</c:v>
                </c:pt>
                <c:pt idx="1">
                  <c:v>4.38</c:v>
                </c:pt>
                <c:pt idx="2">
                  <c:v>3.93</c:v>
                </c:pt>
                <c:pt idx="3">
                  <c:v>-4.09</c:v>
                </c:pt>
                <c:pt idx="4">
                  <c:v>5.29</c:v>
                </c:pt>
              </c:numCache>
            </c:numRef>
          </c:val>
          <c:smooth val="0"/>
          <c:extLst>
            <c:ext xmlns:c16="http://schemas.microsoft.com/office/drawing/2014/chart" uri="{C3380CC4-5D6E-409C-BE32-E72D297353CC}">
              <c16:uniqueId val="{00000002-A732-4F20-939C-9C8AFFDFEBA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065-4A28-9B81-0C4A2EA8A06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065-4A28-9B81-0C4A2EA8A06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065-4A28-9B81-0C4A2EA8A069}"/>
            </c:ext>
          </c:extLst>
        </c:ser>
        <c:ser>
          <c:idx val="3"/>
          <c:order val="3"/>
          <c:tx>
            <c:strRef>
              <c:f>データシート!$A$30</c:f>
              <c:strCache>
                <c:ptCount val="1"/>
                <c:pt idx="0">
                  <c:v>工業団地造成事業特別会計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3-3065-4A28-9B81-0C4A2EA8A06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0.16</c:v>
                </c:pt>
                <c:pt idx="4">
                  <c:v>#N/A</c:v>
                </c:pt>
                <c:pt idx="5">
                  <c:v>0.16</c:v>
                </c:pt>
                <c:pt idx="6">
                  <c:v>#N/A</c:v>
                </c:pt>
                <c:pt idx="7">
                  <c:v>0.05</c:v>
                </c:pt>
                <c:pt idx="8">
                  <c:v>#N/A</c:v>
                </c:pt>
                <c:pt idx="9">
                  <c:v>0.04</c:v>
                </c:pt>
              </c:numCache>
            </c:numRef>
          </c:val>
          <c:extLst>
            <c:ext xmlns:c16="http://schemas.microsoft.com/office/drawing/2014/chart" uri="{C3380CC4-5D6E-409C-BE32-E72D297353CC}">
              <c16:uniqueId val="{00000004-3065-4A28-9B81-0C4A2EA8A06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1.02</c:v>
                </c:pt>
                <c:pt idx="2">
                  <c:v>#N/A</c:v>
                </c:pt>
                <c:pt idx="3">
                  <c:v>0.64</c:v>
                </c:pt>
                <c:pt idx="4">
                  <c:v>#N/A</c:v>
                </c:pt>
                <c:pt idx="5">
                  <c:v>0.16</c:v>
                </c:pt>
                <c:pt idx="6">
                  <c:v>#N/A</c:v>
                </c:pt>
                <c:pt idx="7">
                  <c:v>0.01</c:v>
                </c:pt>
                <c:pt idx="8">
                  <c:v>#N/A</c:v>
                </c:pt>
                <c:pt idx="9">
                  <c:v>0.06</c:v>
                </c:pt>
              </c:numCache>
            </c:numRef>
          </c:val>
          <c:extLst>
            <c:ext xmlns:c16="http://schemas.microsoft.com/office/drawing/2014/chart" uri="{C3380CC4-5D6E-409C-BE32-E72D297353CC}">
              <c16:uniqueId val="{00000005-3065-4A28-9B81-0C4A2EA8A069}"/>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0.43</c:v>
                </c:pt>
                <c:pt idx="2">
                  <c:v>#N/A</c:v>
                </c:pt>
                <c:pt idx="3">
                  <c:v>0.24</c:v>
                </c:pt>
                <c:pt idx="4">
                  <c:v>#N/A</c:v>
                </c:pt>
                <c:pt idx="5">
                  <c:v>0.68</c:v>
                </c:pt>
                <c:pt idx="6">
                  <c:v>#N/A</c:v>
                </c:pt>
                <c:pt idx="7">
                  <c:v>0.4</c:v>
                </c:pt>
                <c:pt idx="8">
                  <c:v>#N/A</c:v>
                </c:pt>
                <c:pt idx="9">
                  <c:v>0.4</c:v>
                </c:pt>
              </c:numCache>
            </c:numRef>
          </c:val>
          <c:extLst>
            <c:ext xmlns:c16="http://schemas.microsoft.com/office/drawing/2014/chart" uri="{C3380CC4-5D6E-409C-BE32-E72D297353CC}">
              <c16:uniqueId val="{00000006-3065-4A28-9B81-0C4A2EA8A06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3.93</c:v>
                </c:pt>
                <c:pt idx="2">
                  <c:v>#N/A</c:v>
                </c:pt>
                <c:pt idx="3">
                  <c:v>4.07</c:v>
                </c:pt>
                <c:pt idx="4">
                  <c:v>#N/A</c:v>
                </c:pt>
                <c:pt idx="5">
                  <c:v>4.97</c:v>
                </c:pt>
                <c:pt idx="6">
                  <c:v>#N/A</c:v>
                </c:pt>
                <c:pt idx="7">
                  <c:v>5.21</c:v>
                </c:pt>
                <c:pt idx="8">
                  <c:v>#N/A</c:v>
                </c:pt>
                <c:pt idx="9">
                  <c:v>4.05</c:v>
                </c:pt>
              </c:numCache>
            </c:numRef>
          </c:val>
          <c:extLst>
            <c:ext xmlns:c16="http://schemas.microsoft.com/office/drawing/2014/chart" uri="{C3380CC4-5D6E-409C-BE32-E72D297353CC}">
              <c16:uniqueId val="{00000007-3065-4A28-9B81-0C4A2EA8A06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8.51</c:v>
                </c:pt>
                <c:pt idx="2">
                  <c:v>#N/A</c:v>
                </c:pt>
                <c:pt idx="3">
                  <c:v>7.68</c:v>
                </c:pt>
                <c:pt idx="4">
                  <c:v>#N/A</c:v>
                </c:pt>
                <c:pt idx="5">
                  <c:v>8.26</c:v>
                </c:pt>
                <c:pt idx="6">
                  <c:v>#N/A</c:v>
                </c:pt>
                <c:pt idx="7">
                  <c:v>8.16</c:v>
                </c:pt>
                <c:pt idx="8">
                  <c:v>#N/A</c:v>
                </c:pt>
                <c:pt idx="9">
                  <c:v>7.26</c:v>
                </c:pt>
              </c:numCache>
            </c:numRef>
          </c:val>
          <c:extLst>
            <c:ext xmlns:c16="http://schemas.microsoft.com/office/drawing/2014/chart" uri="{C3380CC4-5D6E-409C-BE32-E72D297353CC}">
              <c16:uniqueId val="{00000008-3065-4A28-9B81-0C4A2EA8A06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12.95</c:v>
                </c:pt>
                <c:pt idx="2">
                  <c:v>#N/A</c:v>
                </c:pt>
                <c:pt idx="3">
                  <c:v>13.47</c:v>
                </c:pt>
                <c:pt idx="4">
                  <c:v>#N/A</c:v>
                </c:pt>
                <c:pt idx="5">
                  <c:v>14</c:v>
                </c:pt>
                <c:pt idx="6">
                  <c:v>#N/A</c:v>
                </c:pt>
                <c:pt idx="7">
                  <c:v>9.81</c:v>
                </c:pt>
                <c:pt idx="8">
                  <c:v>#N/A</c:v>
                </c:pt>
                <c:pt idx="9">
                  <c:v>17.98</c:v>
                </c:pt>
              </c:numCache>
            </c:numRef>
          </c:val>
          <c:extLst>
            <c:ext xmlns:c16="http://schemas.microsoft.com/office/drawing/2014/chart" uri="{C3380CC4-5D6E-409C-BE32-E72D297353CC}">
              <c16:uniqueId val="{00000009-3065-4A28-9B81-0C4A2EA8A06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1230</c:v>
                </c:pt>
                <c:pt idx="5">
                  <c:v>1214</c:v>
                </c:pt>
                <c:pt idx="8">
                  <c:v>1180</c:v>
                </c:pt>
                <c:pt idx="11">
                  <c:v>1115</c:v>
                </c:pt>
                <c:pt idx="14">
                  <c:v>1108</c:v>
                </c:pt>
              </c:numCache>
            </c:numRef>
          </c:val>
          <c:extLst>
            <c:ext xmlns:c16="http://schemas.microsoft.com/office/drawing/2014/chart" uri="{C3380CC4-5D6E-409C-BE32-E72D297353CC}">
              <c16:uniqueId val="{00000000-23DC-41F5-BD85-2174BBD9DA4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3DC-41F5-BD85-2174BBD9DA4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c:v>
                </c:pt>
                <c:pt idx="3">
                  <c:v>5</c:v>
                </c:pt>
                <c:pt idx="6">
                  <c:v>5</c:v>
                </c:pt>
                <c:pt idx="9">
                  <c:v>1</c:v>
                </c:pt>
                <c:pt idx="12">
                  <c:v>1</c:v>
                </c:pt>
              </c:numCache>
            </c:numRef>
          </c:val>
          <c:extLst>
            <c:ext xmlns:c16="http://schemas.microsoft.com/office/drawing/2014/chart" uri="{C3380CC4-5D6E-409C-BE32-E72D297353CC}">
              <c16:uniqueId val="{00000002-23DC-41F5-BD85-2174BBD9DA4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65</c:v>
                </c:pt>
                <c:pt idx="3">
                  <c:v>64</c:v>
                </c:pt>
                <c:pt idx="6">
                  <c:v>69</c:v>
                </c:pt>
                <c:pt idx="9">
                  <c:v>62</c:v>
                </c:pt>
                <c:pt idx="12">
                  <c:v>42</c:v>
                </c:pt>
              </c:numCache>
            </c:numRef>
          </c:val>
          <c:extLst>
            <c:ext xmlns:c16="http://schemas.microsoft.com/office/drawing/2014/chart" uri="{C3380CC4-5D6E-409C-BE32-E72D297353CC}">
              <c16:uniqueId val="{00000003-23DC-41F5-BD85-2174BBD9DA4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508</c:v>
                </c:pt>
                <c:pt idx="3">
                  <c:v>478</c:v>
                </c:pt>
                <c:pt idx="6">
                  <c:v>489</c:v>
                </c:pt>
                <c:pt idx="9">
                  <c:v>490</c:v>
                </c:pt>
                <c:pt idx="12">
                  <c:v>496</c:v>
                </c:pt>
              </c:numCache>
            </c:numRef>
          </c:val>
          <c:extLst>
            <c:ext xmlns:c16="http://schemas.microsoft.com/office/drawing/2014/chart" uri="{C3380CC4-5D6E-409C-BE32-E72D297353CC}">
              <c16:uniqueId val="{00000004-23DC-41F5-BD85-2174BBD9DA4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3DC-41F5-BD85-2174BBD9DA4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3DC-41F5-BD85-2174BBD9DA4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956</c:v>
                </c:pt>
                <c:pt idx="3">
                  <c:v>961</c:v>
                </c:pt>
                <c:pt idx="6">
                  <c:v>951</c:v>
                </c:pt>
                <c:pt idx="9">
                  <c:v>958</c:v>
                </c:pt>
                <c:pt idx="12">
                  <c:v>913</c:v>
                </c:pt>
              </c:numCache>
            </c:numRef>
          </c:val>
          <c:extLst>
            <c:ext xmlns:c16="http://schemas.microsoft.com/office/drawing/2014/chart" uri="{C3380CC4-5D6E-409C-BE32-E72D297353CC}">
              <c16:uniqueId val="{00000007-23DC-41F5-BD85-2174BBD9DA4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308</c:v>
                </c:pt>
                <c:pt idx="2">
                  <c:v>#N/A</c:v>
                </c:pt>
                <c:pt idx="3">
                  <c:v>#N/A</c:v>
                </c:pt>
                <c:pt idx="4">
                  <c:v>294</c:v>
                </c:pt>
                <c:pt idx="5">
                  <c:v>#N/A</c:v>
                </c:pt>
                <c:pt idx="6">
                  <c:v>#N/A</c:v>
                </c:pt>
                <c:pt idx="7">
                  <c:v>334</c:v>
                </c:pt>
                <c:pt idx="8">
                  <c:v>#N/A</c:v>
                </c:pt>
                <c:pt idx="9">
                  <c:v>#N/A</c:v>
                </c:pt>
                <c:pt idx="10">
                  <c:v>396</c:v>
                </c:pt>
                <c:pt idx="11">
                  <c:v>#N/A</c:v>
                </c:pt>
                <c:pt idx="12">
                  <c:v>#N/A</c:v>
                </c:pt>
                <c:pt idx="13">
                  <c:v>344</c:v>
                </c:pt>
                <c:pt idx="14">
                  <c:v>#N/A</c:v>
                </c:pt>
              </c:numCache>
            </c:numRef>
          </c:val>
          <c:smooth val="0"/>
          <c:extLst>
            <c:ext xmlns:c16="http://schemas.microsoft.com/office/drawing/2014/chart" uri="{C3380CC4-5D6E-409C-BE32-E72D297353CC}">
              <c16:uniqueId val="{00000008-23DC-41F5-BD85-2174BBD9DA4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14709</c:v>
                </c:pt>
                <c:pt idx="5">
                  <c:v>14624</c:v>
                </c:pt>
                <c:pt idx="8">
                  <c:v>14025</c:v>
                </c:pt>
                <c:pt idx="11">
                  <c:v>13246</c:v>
                </c:pt>
                <c:pt idx="14">
                  <c:v>12575</c:v>
                </c:pt>
              </c:numCache>
            </c:numRef>
          </c:val>
          <c:extLst>
            <c:ext xmlns:c16="http://schemas.microsoft.com/office/drawing/2014/chart" uri="{C3380CC4-5D6E-409C-BE32-E72D297353CC}">
              <c16:uniqueId val="{00000000-61C6-48B1-BB2A-FD42C72A89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81</c:v>
                </c:pt>
                <c:pt idx="5">
                  <c:v>49</c:v>
                </c:pt>
                <c:pt idx="8">
                  <c:v>30</c:v>
                </c:pt>
                <c:pt idx="11">
                  <c:v>20</c:v>
                </c:pt>
                <c:pt idx="14">
                  <c:v>11</c:v>
                </c:pt>
              </c:numCache>
            </c:numRef>
          </c:val>
          <c:extLst>
            <c:ext xmlns:c16="http://schemas.microsoft.com/office/drawing/2014/chart" uri="{C3380CC4-5D6E-409C-BE32-E72D297353CC}">
              <c16:uniqueId val="{00000001-61C6-48B1-BB2A-FD42C72A89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5520</c:v>
                </c:pt>
                <c:pt idx="5">
                  <c:v>6472</c:v>
                </c:pt>
                <c:pt idx="8">
                  <c:v>7650</c:v>
                </c:pt>
                <c:pt idx="11">
                  <c:v>8502</c:v>
                </c:pt>
                <c:pt idx="14">
                  <c:v>8240</c:v>
                </c:pt>
              </c:numCache>
            </c:numRef>
          </c:val>
          <c:extLst>
            <c:ext xmlns:c16="http://schemas.microsoft.com/office/drawing/2014/chart" uri="{C3380CC4-5D6E-409C-BE32-E72D297353CC}">
              <c16:uniqueId val="{00000002-61C6-48B1-BB2A-FD42C72A89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1C6-48B1-BB2A-FD42C72A89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1C6-48B1-BB2A-FD42C72A89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1C6-48B1-BB2A-FD42C72A89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1110</c:v>
                </c:pt>
                <c:pt idx="3">
                  <c:v>1036</c:v>
                </c:pt>
                <c:pt idx="6">
                  <c:v>1037</c:v>
                </c:pt>
                <c:pt idx="9">
                  <c:v>836</c:v>
                </c:pt>
                <c:pt idx="12">
                  <c:v>780</c:v>
                </c:pt>
              </c:numCache>
            </c:numRef>
          </c:val>
          <c:extLst>
            <c:ext xmlns:c16="http://schemas.microsoft.com/office/drawing/2014/chart" uri="{C3380CC4-5D6E-409C-BE32-E72D297353CC}">
              <c16:uniqueId val="{00000006-61C6-48B1-BB2A-FD42C72A89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376</c:v>
                </c:pt>
                <c:pt idx="3">
                  <c:v>379</c:v>
                </c:pt>
                <c:pt idx="6">
                  <c:v>322</c:v>
                </c:pt>
                <c:pt idx="9">
                  <c:v>205</c:v>
                </c:pt>
                <c:pt idx="12">
                  <c:v>179</c:v>
                </c:pt>
              </c:numCache>
            </c:numRef>
          </c:val>
          <c:extLst>
            <c:ext xmlns:c16="http://schemas.microsoft.com/office/drawing/2014/chart" uri="{C3380CC4-5D6E-409C-BE32-E72D297353CC}">
              <c16:uniqueId val="{00000007-61C6-48B1-BB2A-FD42C72A89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8549</c:v>
                </c:pt>
                <c:pt idx="3">
                  <c:v>7981</c:v>
                </c:pt>
                <c:pt idx="6">
                  <c:v>7302</c:v>
                </c:pt>
                <c:pt idx="9">
                  <c:v>7073</c:v>
                </c:pt>
                <c:pt idx="12">
                  <c:v>6931</c:v>
                </c:pt>
              </c:numCache>
            </c:numRef>
          </c:val>
          <c:extLst>
            <c:ext xmlns:c16="http://schemas.microsoft.com/office/drawing/2014/chart" uri="{C3380CC4-5D6E-409C-BE32-E72D297353CC}">
              <c16:uniqueId val="{00000008-61C6-48B1-BB2A-FD42C72A89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42</c:v>
                </c:pt>
                <c:pt idx="3">
                  <c:v>22</c:v>
                </c:pt>
                <c:pt idx="6">
                  <c:v>2</c:v>
                </c:pt>
                <c:pt idx="9">
                  <c:v>1</c:v>
                </c:pt>
                <c:pt idx="12">
                  <c:v>83</c:v>
                </c:pt>
              </c:numCache>
            </c:numRef>
          </c:val>
          <c:extLst>
            <c:ext xmlns:c16="http://schemas.microsoft.com/office/drawing/2014/chart" uri="{C3380CC4-5D6E-409C-BE32-E72D297353CC}">
              <c16:uniqueId val="{00000009-61C6-48B1-BB2A-FD42C72A89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9946</c:v>
                </c:pt>
                <c:pt idx="3">
                  <c:v>10000</c:v>
                </c:pt>
                <c:pt idx="6">
                  <c:v>9801</c:v>
                </c:pt>
                <c:pt idx="9">
                  <c:v>9131</c:v>
                </c:pt>
                <c:pt idx="12">
                  <c:v>8785</c:v>
                </c:pt>
              </c:numCache>
            </c:numRef>
          </c:val>
          <c:extLst>
            <c:ext xmlns:c16="http://schemas.microsoft.com/office/drawing/2014/chart" uri="{C3380CC4-5D6E-409C-BE32-E72D297353CC}">
              <c16:uniqueId val="{0000000A-61C6-48B1-BB2A-FD42C72A89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1C6-48B1-BB2A-FD42C72A89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2381</c:v>
                </c:pt>
                <c:pt idx="1">
                  <c:v>2362</c:v>
                </c:pt>
                <c:pt idx="2">
                  <c:v>2091</c:v>
                </c:pt>
              </c:numCache>
            </c:numRef>
          </c:val>
          <c:extLst>
            <c:ext xmlns:c16="http://schemas.microsoft.com/office/drawing/2014/chart" uri="{C3380CC4-5D6E-409C-BE32-E72D297353CC}">
              <c16:uniqueId val="{00000000-7D45-4291-B784-82E5BF8D1C6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1789</c:v>
                </c:pt>
                <c:pt idx="1">
                  <c:v>1963</c:v>
                </c:pt>
                <c:pt idx="2">
                  <c:v>2017</c:v>
                </c:pt>
              </c:numCache>
            </c:numRef>
          </c:val>
          <c:extLst>
            <c:ext xmlns:c16="http://schemas.microsoft.com/office/drawing/2014/chart" uri="{C3380CC4-5D6E-409C-BE32-E72D297353CC}">
              <c16:uniqueId val="{00000001-7D45-4291-B784-82E5BF8D1C6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2902</c:v>
                </c:pt>
                <c:pt idx="1">
                  <c:v>3569</c:v>
                </c:pt>
                <c:pt idx="2">
                  <c:v>3521</c:v>
                </c:pt>
              </c:numCache>
            </c:numRef>
          </c:val>
          <c:extLst>
            <c:ext xmlns:c16="http://schemas.microsoft.com/office/drawing/2014/chart" uri="{C3380CC4-5D6E-409C-BE32-E72D297353CC}">
              <c16:uniqueId val="{00000002-7D45-4291-B784-82E5BF8D1C6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{523BC58E-B568-4E76-B020-7BDB7B5DF0A6}</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E88B-498A-B65E-C773486EF29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{9A83C825-B1E8-49B7-BCAC-32FC277ED157}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88B-498A-B65E-C773486EF29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{139D22C1-D877-4D63-B209-1DB5F06E369C}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88B-498A-B65E-C773486EF29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{69F7E35B-762F-45E7-BC77-971DE9FFA7AE}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88B-498A-B65E-C773486EF29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{48BF58C5-C0EB-42D3-8904-16C62B3CA497}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88B-498A-B65E-C773486EF29E}"/>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{A6F9ECEB-92C6-488C-AB96-4F910A569B69}</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E88B-498A-B65E-C773486EF29E}"/>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{61F6F159-8AC5-4B6D-83E9-137CA6435ED1}</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E88B-498A-B65E-C773486EF29E}"/>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{B7581FBC-C68B-4C04-BEB6-85592A055519}</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E88B-498A-B65E-C773486EF29E}"/>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{5611018D-089D-4D0E-9A89-10C8397CCDEF}</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E88B-498A-B65E-C773486EF29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57.2</c:v>
                </c:pt>
                <c:pt idx="8">
                  <c:v>58.7</c:v>
                </c:pt>
                <c:pt idx="16">
                  <c:v>59.2</c:v>
                </c:pt>
                <c:pt idx="24">
                  <c:v>60.9</c:v>
                </c:pt>
                <c:pt idx="32">
                  <c:v>62.3</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E88B-498A-B65E-C773486EF29E}"/>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{32AA4E6A-53D9-4D89-9C3F-815D6ED85328}</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E88B-498A-B65E-C773486EF29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{C619628B-AD9D-475A-9D34-D2950F00B515}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88B-498A-B65E-C773486EF29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{0CDB5405-C72B-41B3-BA85-3099CE075AD9}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88B-498A-B65E-C773486EF29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{FCD0BB42-D7A9-44A8-844D-52ED94FC818B}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88B-498A-B65E-C773486EF29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{85BB9A54-04B2-4FAB-8125-99330D9E3462}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88B-498A-B65E-C773486EF29E}"/>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{B700275F-02D5-4A8D-8AB4-B460133D902F}</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E88B-498A-B65E-C773486EF29E}"/>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{723A4BDB-FB23-4E9B-942F-0299D229F3DE}</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E88B-498A-B65E-C773486EF29E}"/>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{33ADE033-CFE4-47F2-B527-C64D7EC80BD6}</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E88B-498A-B65E-C773486EF29E}"/>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{EB558DCB-DAB8-4506-8587-B5B0E8C197CA}</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E88B-498A-B65E-C773486EF29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62</c:v>
                </c:pt>
                <c:pt idx="8">
                  <c:v>63.2</c:v>
                </c:pt>
                <c:pt idx="16">
                  <c:v>65.3</c:v>
                </c:pt>
                <c:pt idx="24">
                  <c:v>66.900000000000006</c:v>
                </c:pt>
                <c:pt idx="32">
                  <c:v>68.099999999999994</c:v>
                </c:pt>
              </c:numCache>
            </c:numRef>
          </c:xVal>
          <c:yVal>
            <c:numRef>
              <c:f>[1]公会計指標分析・財政指標組合せ分析表!$BP$55:$DC$55</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E88B-498A-B65E-C773486EF29E}"/>
            </c:ext>
          </c:extLst>
        </c:ser>
        <c:dLbls>
          <c:showLegendKey val="0"/>
          <c:showVal val="1"/>
          <c:showCatName val="0"/>
          <c:showSerName val="0"/>
          <c:showPercent val="0"/>
          <c:showBubbleSize val="0"/>
        </c:dLbls>
        <c:axId val="46179840"/>
        <c:axId val="46181760"/>
      </c:scatterChart>
      <c:valAx>
        <c:axId val="46179840"/>
        <c:scaling>
          <c:orientation val="maxMin"/>
          <c:max val="69"/>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{3585DBD2-B11A-4ED9-8924-FCE93C07CCD8}</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37A0-4D46-A8A7-D018ED0C530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{F6AE21FB-81E9-46EE-8E62-7376AA66F556}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7A0-4D46-A8A7-D018ED0C530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{62AFDC15-8E11-44D9-9FEE-1B427E901134}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7A0-4D46-A8A7-D018ED0C530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{01612D0C-3AE0-4EA2-B45F-344B218AC05E}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7A0-4D46-A8A7-D018ED0C530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{AFA89895-A171-457A-92D4-474C4FBA38A0}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7A0-4D46-A8A7-D018ED0C5308}"/>
                </c:ext>
              </c:extLst>
            </c:dLbl>
            <c:dLbl>
              <c:idx val="8"/>
              <c:tx>
                <c:strRef>
                  <c:f>[1]公会計指標分析・財政指標組合せ分析表!$BX$72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{DAF110CE-947F-4DC1-BE7D-279FDB8AE4FD}</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37A0-4D46-A8A7-D018ED0C5308}"/>
                </c:ext>
              </c:extLst>
            </c:dLbl>
            <c:dLbl>
              <c:idx val="16"/>
              <c:tx>
                <c:strRef>
                  <c:f>[1]公会計指標分析・財政指標組合せ分析表!$CF$72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{93281A09-D2F1-494A-BE83-F769CBD8526B}</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37A0-4D46-A8A7-D018ED0C5308}"/>
                </c:ext>
              </c:extLst>
            </c:dLbl>
            <c:dLbl>
              <c:idx val="24"/>
              <c:tx>
                <c:strRef>
                  <c:f>[1]公会計指標分析・財政指標組合せ分析表!$CN$72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{78303C9B-8CD4-4E9B-87F0-7A7903B93EBB}</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37A0-4D46-A8A7-D018ED0C5308}"/>
                </c:ext>
              </c:extLst>
            </c:dLbl>
            <c:dLbl>
              <c:idx val="32"/>
              <c:tx>
                <c:strRef>
                  <c:f>[1]公会計指標分析・財政指標組合せ分析表!$CV$72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{1A2F9497-6897-46E8-9EBD-0C55C47ACF9E}</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37A0-4D46-A8A7-D018ED0C530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6.2</c:v>
                </c:pt>
                <c:pt idx="8">
                  <c:v>5</c:v>
                </c:pt>
                <c:pt idx="16">
                  <c:v>4.4000000000000004</c:v>
                </c:pt>
                <c:pt idx="24">
                  <c:v>4.7</c:v>
                </c:pt>
                <c:pt idx="32">
                  <c:v>4.9000000000000004</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37A0-4D46-A8A7-D018ED0C530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{3DB8EEB2-0934-4167-9AC2-C76B43878BC5}</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37A0-4D46-A8A7-D018ED0C530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{54CBF2CE-5168-44C1-930B-02B10C05F646}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7A0-4D46-A8A7-D018ED0C530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{262A2FD9-DB36-4252-AC8F-FB8B1108141E}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7A0-4D46-A8A7-D018ED0C530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{28056439-0369-49F0-8DEF-F130D02F15DF}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7A0-4D46-A8A7-D018ED0C530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{57D3BC90-90E3-4BB6-9835-22057F4DE16F}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7A0-4D46-A8A7-D018ED0C5308}"/>
                </c:ext>
              </c:extLst>
            </c:dLbl>
            <c:dLbl>
              <c:idx val="8"/>
              <c:tx>
                <c:strRef>
                  <c:f>[1]公会計指標分析・財政指標組合せ分析表!$BX$72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{9A4EAC2F-8004-427B-9202-772080169A14}</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37A0-4D46-A8A7-D018ED0C5308}"/>
                </c:ext>
              </c:extLst>
            </c:dLbl>
            <c:dLbl>
              <c:idx val="16"/>
              <c:tx>
                <c:strRef>
                  <c:f>[1]公会計指標分析・財政指標組合せ分析表!$CF$72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{42A22EEF-B21A-46A3-A0E2-950B87DC0CD8}</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37A0-4D46-A8A7-D018ED0C5308}"/>
                </c:ext>
              </c:extLst>
            </c:dLbl>
            <c:dLbl>
              <c:idx val="24"/>
              <c:tx>
                <c:strRef>
                  <c:f>[1]公会計指標分析・財政指標組合せ分析表!$CN$72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{F063CEC4-7D5B-4553-8EB2-1F17C94D691C}</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37A0-4D46-A8A7-D018ED0C5308}"/>
                </c:ext>
              </c:extLst>
            </c:dLbl>
            <c:dLbl>
              <c:idx val="32"/>
              <c:tx>
                <c:strRef>
                  <c:f>[1]公会計指標分析・財政指標組合せ分析表!$CV$72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{81FB328E-E950-4CEB-8F82-A65973DAC256}</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37A0-4D46-A8A7-D018ED0C530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8.6</c:v>
                </c:pt>
                <c:pt idx="8">
                  <c:v>8.3000000000000007</c:v>
                </c:pt>
                <c:pt idx="16">
                  <c:v>8.4</c:v>
                </c:pt>
                <c:pt idx="24">
                  <c:v>8.6</c:v>
                </c:pt>
                <c:pt idx="32">
                  <c:v>8.6999999999999993</c:v>
                </c:pt>
              </c:numCache>
            </c:numRef>
          </c:xVal>
          <c:yVal>
            <c:numRef>
              <c:f>[1]公会計指標分析・財政指標組合せ分析表!$BP$77:$DC$77</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37A0-4D46-A8A7-D018ED0C5308}"/>
            </c:ext>
          </c:extLst>
        </c:ser>
        <c:dLbls>
          <c:showLegendKey val="0"/>
          <c:showVal val="1"/>
          <c:showCatName val="0"/>
          <c:showSerName val="0"/>
          <c:showPercent val="0"/>
          <c:showBubbleSize val="0"/>
        </c:dLbls>
        <c:axId val="84219776"/>
        <c:axId val="84234240"/>
      </c:scatterChart>
      <c:valAx>
        <c:axId val="84219776"/>
        <c:scaling>
          <c:orientation val="maxMin"/>
          <c:max val="8.7999999999999989"/>
          <c:min val="8.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{C4696F2A-FEE4-417C-95C9-66F8A40D56ED}</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D097-4425-9209-9B9B198A3A2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{F1DC880B-BFDC-4719-9686-DFE9D5FE26C0}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097-4425-9209-9B9B198A3A2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{80B11E4D-F881-4150-8A98-4755438F69D8}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097-4425-9209-9B9B198A3A2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{8DF6D561-7A6D-4FFF-B534-29C5F147C1B7}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097-4425-9209-9B9B198A3A2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{41DE2C14-FF7B-4309-A888-00C33539DB08}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097-4425-9209-9B9B198A3A2A}"/>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{39DCBB44-25EB-4483-9D6C-265337675F2D}</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D097-4425-9209-9B9B198A3A2A}"/>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{0D26D0F4-7B10-4286-87F7-1D125A7C4567}</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D097-4425-9209-9B9B198A3A2A}"/>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{160BC88C-9C4A-4BED-AFEA-F2BE342F3506}</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D097-4425-9209-9B9B198A3A2A}"/>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{192DD260-9D89-4265-94AA-A0BEAE6FE7CF}</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D097-4425-9209-9B9B198A3A2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57.2</c:v>
                </c:pt>
                <c:pt idx="8">
                  <c:v>58.7</c:v>
                </c:pt>
                <c:pt idx="16">
                  <c:v>59.2</c:v>
                </c:pt>
                <c:pt idx="24">
                  <c:v>60.9</c:v>
                </c:pt>
                <c:pt idx="32">
                  <c:v>62.3</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D097-4425-9209-9B9B198A3A2A}"/>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{836E2145-6EE6-4CCA-85CC-70A3E83EF5DF}</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D097-4425-9209-9B9B198A3A2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{ABA62CC9-7EEE-44A8-8A1A-B7DA1201E3B2}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097-4425-9209-9B9B198A3A2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{8D2D7709-D5CB-4FB1-B01A-43A04A762A05}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097-4425-9209-9B9B198A3A2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{CD48D470-71A7-4471-924F-561B81D94BB7}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097-4425-9209-9B9B198A3A2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{C40B03A8-1567-45D5-A118-BDEC791F4890}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097-4425-9209-9B9B198A3A2A}"/>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{DEF15EC7-3FE2-46D9-9B7E-B0A0893A83DA}</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D097-4425-9209-9B9B198A3A2A}"/>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{9F06DE97-6B0D-4AB4-8B2C-6976AA7AD7F0}</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D097-4425-9209-9B9B198A3A2A}"/>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{9BEFE5BD-DCBF-4469-BA8E-83805DC0D657}</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D097-4425-9209-9B9B198A3A2A}"/>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{66417263-EAA9-4A96-B077-2FEEE4DAD622}</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D097-4425-9209-9B9B198A3A2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62</c:v>
                </c:pt>
                <c:pt idx="8">
                  <c:v>63.2</c:v>
                </c:pt>
                <c:pt idx="16">
                  <c:v>65.3</c:v>
                </c:pt>
                <c:pt idx="24">
                  <c:v>66.900000000000006</c:v>
                </c:pt>
                <c:pt idx="32">
                  <c:v>68.099999999999994</c:v>
                </c:pt>
              </c:numCache>
            </c:numRef>
          </c:xVal>
          <c:yVal>
            <c:numRef>
              <c:f>[1]公会計指標分析・財政指標組合せ分析表!$BP$55:$DC$55</c:f>
              <c:numCache>
                <c:formatCode>General</c:formatCode>
                <c:ptCount val="40"/>
                <c:pt idx="0">
                  <c:v>37.299999999999997</c:v>
                </c:pt>
                <c:pt idx="8">
                  <c:v>25.4</c:v>
                </c:pt>
                <c:pt idx="16">
                  <c:v>17.600000000000001</c:v>
                </c:pt>
                <c:pt idx="24">
                  <c:v>17.2</c:v>
                </c:pt>
                <c:pt idx="32">
                  <c:v>16.100000000000001</c:v>
                </c:pt>
              </c:numCache>
            </c:numRef>
          </c:yVal>
          <c:smooth val="0"/>
          <c:extLst>
            <c:ext xmlns:c16="http://schemas.microsoft.com/office/drawing/2014/chart" uri="{C3380CC4-5D6E-409C-BE32-E72D297353CC}">
              <c16:uniqueId val="{00000013-D097-4425-9209-9B9B198A3A2A}"/>
            </c:ext>
          </c:extLst>
        </c:ser>
        <c:dLbls>
          <c:showLegendKey val="0"/>
          <c:showVal val="1"/>
          <c:showCatName val="0"/>
          <c:showSerName val="0"/>
          <c:showPercent val="0"/>
          <c:showBubbleSize val="0"/>
        </c:dLbls>
        <c:axId val="46179840"/>
        <c:axId val="46181760"/>
      </c:scatterChart>
      <c:valAx>
        <c:axId val="46179840"/>
        <c:scaling>
          <c:orientation val="maxMin"/>
          <c:max val="69"/>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富山県滑川市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平成</a:t>
          </a:r>
          <a:r>
            <a:rPr kumimoji="1" lang="en-US" altLang="ja-JP" sz="1300">
              <a:solidFill>
                <a:sysClr val="windowText" lastClr="000000"/>
              </a:solidFill>
              <a:latin typeface="ＭＳ ゴシック" pitchFamily="49" charset="-128"/>
              <a:ea typeface="ＭＳ ゴシック" pitchFamily="49" charset="-128"/>
            </a:rPr>
            <a:t>29</a:t>
          </a:r>
          <a:r>
            <a:rPr kumimoji="1" lang="ja-JP" altLang="en-US" sz="1300">
              <a:solidFill>
                <a:sysClr val="windowText" lastClr="000000"/>
              </a:solidFill>
              <a:latin typeface="ＭＳ ゴシック" pitchFamily="49" charset="-128"/>
              <a:ea typeface="ＭＳ ゴシック" pitchFamily="49" charset="-128"/>
            </a:rPr>
            <a:t>年度までは、公共施設の耐震化のため発行した地方債の償還により元利償還金が増加してきていたが、平成</a:t>
          </a:r>
          <a:r>
            <a:rPr kumimoji="1" lang="en-US" altLang="ja-JP" sz="1300">
              <a:solidFill>
                <a:sysClr val="windowText" lastClr="000000"/>
              </a:solidFill>
              <a:latin typeface="ＭＳ ゴシック" pitchFamily="49" charset="-128"/>
              <a:ea typeface="ＭＳ ゴシック" pitchFamily="49" charset="-128"/>
            </a:rPr>
            <a:t>30</a:t>
          </a:r>
          <a:r>
            <a:rPr kumimoji="1" lang="ja-JP" altLang="en-US" sz="1300">
              <a:solidFill>
                <a:sysClr val="windowText" lastClr="000000"/>
              </a:solidFill>
              <a:latin typeface="ＭＳ ゴシック" pitchFamily="49" charset="-128"/>
              <a:ea typeface="ＭＳ ゴシック" pitchFamily="49" charset="-128"/>
            </a:rPr>
            <a:t>年度からは、借入の抑制や任意の繰上償還を進めたことなどにより、償還が順次終了し元利償還金は減少してきている。</a:t>
          </a:r>
        </a:p>
        <a:p>
          <a:r>
            <a:rPr kumimoji="1" lang="ja-JP" altLang="en-US" sz="1300">
              <a:solidFill>
                <a:sysClr val="windowText" lastClr="000000"/>
              </a:solidFill>
              <a:latin typeface="ＭＳ ゴシック" pitchFamily="49" charset="-128"/>
              <a:ea typeface="ＭＳ ゴシック" pitchFamily="49" charset="-128"/>
            </a:rPr>
            <a:t>　一方で、公営企業債の元利償還金に対する繰出金及び一部事務組合等が起こした地方債の元利償還負担金が増加し、実質公債費比率の分子が昨年より増加している。</a:t>
          </a:r>
        </a:p>
        <a:p>
          <a:r>
            <a:rPr kumimoji="1" lang="ja-JP" altLang="en-US" sz="1300">
              <a:solidFill>
                <a:sysClr val="windowText" lastClr="000000"/>
              </a:solidFill>
              <a:latin typeface="ＭＳ ゴシック" pitchFamily="49" charset="-128"/>
              <a:ea typeface="ＭＳ ゴシック" pitchFamily="49" charset="-128"/>
            </a:rPr>
            <a:t>　今後、公共施設の整備など新たな事業が予定されていることから新規地方債の発行にあたっては交付税措置がある有利なものなど、健全な財政運営に努める。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富山県滑川市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将来負担額は、債務負担行為に基づく支出予定額で増加がみられるものの、その他の項目の影響で減少した。</a:t>
          </a:r>
        </a:p>
        <a:p>
          <a:r>
            <a:rPr kumimoji="1" lang="ja-JP" altLang="en-US" sz="1400">
              <a:solidFill>
                <a:sysClr val="windowText" lastClr="000000"/>
              </a:solidFill>
              <a:latin typeface="ＭＳ ゴシック" pitchFamily="49" charset="-128"/>
              <a:ea typeface="ＭＳ ゴシック" pitchFamily="49" charset="-128"/>
            </a:rPr>
            <a:t>　一方で、充当可能財源等は、すべての項目において減少しているものの、令和２年度から充当可能財源等が将来負担額を上回っている。</a:t>
          </a:r>
        </a:p>
        <a:p>
          <a:r>
            <a:rPr kumimoji="1" lang="ja-JP" altLang="en-US" sz="1400">
              <a:solidFill>
                <a:sysClr val="windowText" lastClr="000000"/>
              </a:solidFill>
              <a:latin typeface="ＭＳ ゴシック" pitchFamily="49" charset="-128"/>
              <a:ea typeface="ＭＳ ゴシック" pitchFamily="49" charset="-128"/>
            </a:rPr>
            <a:t>　引き続き行財政改革を推進し、より健全な財政運営に努めていく。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富山県滑川市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00B05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市民税などの増収により、財政調整基金に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408,737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千円、減債基金に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53,733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千円積み立てた。一方で、総合計画に定める各種事業の推進のため、財政調整基金を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680,000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千円取り崩したため、基金全体として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265,575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第１子の保育料半額や第２子以降の保育料等の完全無料化をはじめとする子育て支援施策を積極的に実施するとともに、障がい者福祉費などの扶助費や、医療、介護、下水道事業に対する繰出金が増加するなど、社会保障関係経費が増加傾向にある中で、財源不足分を財政調整基金等の繰入れで補っており、今後も厳しい財政状況が続くものと予想されることから、引き続き各基金を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　　　　：公用又は公共用に供する施設の建設及び改修その他の整備を図るための資金へ充当するもの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文化会館建設基金　　　　：文化会館を建設するための資金へ充当するもの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地域福祉基金　　　　　　：高齢者等の保健福祉事業に必要な資金へ充当するもの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福祉のまちづくり事業基金：福祉のまちづくりの推進を図るための資金へ充当するもの</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奨学事業基金　　　　　　：奨学資金事業に必要な資金へ充当するもの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00B05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公共施設整備基金は、老朽化が進む公共施設の整備等に多額の費用がかかることから、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126,864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35,918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千円を積み立てたことにより、残高は減少している。</a:t>
          </a:r>
        </a:p>
        <a:p>
          <a:r>
            <a:rPr kumimoji="1" lang="ja-JP" altLang="en-US" sz="1300">
              <a:solidFill>
                <a:srgbClr val="00B05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文化会館建設基金は、毎年度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千円ずつ積立てをしているため、残高は増加している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00B05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文化会館建設基金については、文化会館のあり方の検討を進めているところであり、建設する場合には多額の資金が必要であることから、引き続き年間</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ずつ積み立てることとしている。また、公共施設整備基金については、今後も公共施設の維持管理や長寿命化に多額の費用がかかることが見込まれることから、修繕・改築を目的に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総合計画に定める各種事業を推進するため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680,000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千円取り崩した一方、将来必要となる資金を勘案し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408,737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千円積み立てたもの。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災害対策の財源などの緊急事態や必要やむを得ない財政需要に対応するための資金を確保するため、「滑川市健全な財政に関する条例」に基づき、毎年度末の基金残高は標準財政規模の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％を必要最低額として確保する。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将来地方債の償還に必要となる資金を勘案し</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53,733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千円を積み立てたもの。</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緊急防災・減債事業債などの償還財源として減債基金を充てており、今後も返済が見込まれる地方債残高を適正に見込みながら積み立てていく。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0DE288D-6C56-40F5-914A-433447603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EBC660B-F814-45F1-831A-82DC355D9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9207E50-C3C7-4A80-BDD5-6794FA4D29FD}"/>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8462922-24BE-4572-A086-8FE74396D4D6}"/>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2AA84FC-4C4C-482A-9A41-C76A4979A276}"/>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2F95538-DEC9-44F0-8654-350BC295351E}"/>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F8417A1-0D80-4DFD-94FA-16DFE8DDDB4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C52C866-D983-477F-87E4-3560CE0B424A}"/>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C41AE52-C872-45E1-8DA6-F9543CD29D22}"/>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AFD7B35-692A-46DF-A6A8-924668D8D384}"/>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45B3697B-8BC8-4DE1-9270-F5CDB3C0FCE4}"/>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C1B18B6-E0FB-4713-A352-2FF0A577AAE2}"/>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9B7A3FF-C0B9-4D70-9EB1-799FEAFE0AF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1224F11-C31F-4032-8768-6CB3D3CAB40D}"/>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F81E6EE-46E6-4C64-B239-FF43E770A8B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B7B89D41-E6BA-4701-849E-32608C682B3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EA5DF05-3E40-4D7F-BD63-B9ADE10898D7}"/>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315996E6-FDD1-48A9-80B5-153C28364F9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0194FBC-58B9-456A-8EB7-14255DEAC32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567E4D53-3925-4285-8197-FF3E57B6E50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3F563170-0073-4DE1-8606-10B55DD791B5}"/>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6E03561-33BF-4E3D-BF78-BF811B3CBC9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57B1F04E-1E20-46D1-BB8B-93F6CF0B1B0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53EF54B-8B87-41D2-9E9D-2D670712F15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E2D6440-2FD8-45FC-A385-BDA9F78C2F2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DECB5E1-00C8-4BED-A4E3-F14DA65C909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A9AC88AF-EAF4-48C4-A6CA-C00D9980C2A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3C1B89A-78E2-4FDC-9A2C-0C34CD53AFA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FF075EE-3F6F-4A69-9B77-0973777941D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6FDBDAD6-8E4D-470D-98E9-28BE8BD5697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4EDD825-59F3-4D44-AA31-99E0E9A960B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B155B7C-86DF-4938-A92D-1152523D83D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A67B976-E84E-483C-9CBC-C6B65A7A007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870DBBD-F5C0-41F2-93DB-367EE8199B1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219DEB8-4F82-42EB-9880-E6CA6447BB8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8C16FEF-FFE3-499F-9188-3CB1D5FFF5D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996D4CC-04EB-47E9-8D54-C8657D9E00B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DA54C3F-1DBA-4AB6-9AFD-1997EB885B93}"/>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A6D8C220-7F5A-4415-9AB9-2549EF9B6A5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1DEA65F-46F9-48A8-946A-4D0CE354E6F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8F297F62-0C4F-4229-8994-6DA280463C3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B9D9CA1-87FA-456A-B159-F1F88381597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1ACD1362-FC13-4C62-B43A-E35A5A5D133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9EBC0C5C-05B7-43CB-91B4-50424F270A66}"/>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C56892F-60C5-4D24-B284-18F6D2958D1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D606438-5633-4419-82A8-710D1CAD5C7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2CBF8DF-0E51-4321-9FFE-61A2C43BBC47}"/>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214A3E02-307E-4013-A307-7DAFB8F933B6}"/>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8C5A0E4-C032-48D0-82F7-DC159FF63EA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25B2F16-F21A-4525-BE5A-041CB3087902}"/>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F52571D2-8233-439F-A9BB-6B93EFB415A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58DAD46-49DF-4132-B0C5-31822E209BA3}"/>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7940B11-31D9-41B8-87E7-FC50F26B4E2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D980483-3AB6-4D23-8A3C-E3E3177C136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A1264D88-0545-4159-8380-1BE5F104474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4B2EE700-EE8C-4FD9-A494-D2BB161DE31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DD6433BC-D4E9-44C4-9D45-A8BEAB713A6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有形固定資産の本市の減価償却率については、前年度に比べ</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62.3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公共施設等総合管理計画に基づき、施設の劣化や損傷が致命的になる前に適切な措置を実施する「予防保全」の考え方による計画的な維持管理・更新を行っていく必要がある。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2A6C9D59-EAF5-4592-B983-1A8C13923CF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19304FD-21F4-4EFE-8EA3-FC991C82E0C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85AE7A8-047B-4303-9D33-4118A6B12A78}"/>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E5A786C3-EEAB-4599-91A4-55FAEC68683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2DC56C72-DBAE-4DAE-826C-D5BA4C5A832E}"/>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343B4A59-357C-4445-AD3B-431468F20FE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9673C2EC-8096-4452-BB5C-670319DC3A1C}"/>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D718EF7E-7DEE-4796-8FAA-898A3FCE4C9A}"/>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3DF250A8-D490-4599-83E9-4B37703016AA}"/>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9BE3FF5-F727-4C9D-954A-8B3F686E8814}"/>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689A866C-AC8C-414E-BE80-82D0237D64B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298D699B-2998-464C-8411-794983C64F4A}"/>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2FBA8E9F-C97B-4139-B981-11E4A269C30E}"/>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2969037C-2EE2-47A9-A39F-E6CF92C53F5E}"/>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387868DC-8EA3-445B-AD20-E99B196532AA}"/>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C2AE9204-450C-40B8-B6AE-361311B6137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99659F12-148D-4AF1-82A4-5D88AAB763B3}"/>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AFB3BB25-D0B8-4B91-B66F-0415E86CBD9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130901</xdr:rowOff>
    </xdr:from>
    <xdr:to>
      <xdr:col>23</xdr:col>
      <xdr:colOff>85090</xdr:colOff>
      <xdr:row>34</xdr:row>
      <xdr:rowOff>153398</xdr:rowOff>
    </xdr:to>
    <xdr:cxnSp macro="">
      <xdr:nvCxnSpPr>
        <xdr:cNvPr id="77" name="直線コネクタ 76">
          <a:extLst>
            <a:ext uri="{FF2B5EF4-FFF2-40B4-BE49-F238E27FC236}">
              <a16:creationId xmlns:a16="http://schemas.microsoft.com/office/drawing/2014/main" id="{3EF49FCD-18D4-42F9-8F5B-15F17A4557E1}"/>
            </a:ext>
          </a:extLst>
        </xdr:cNvPr>
        <xdr:cNvCxnSpPr/>
      </xdr:nvCxnSpPr>
      <xdr:spPr>
        <a:xfrm flipV="1">
          <a:off x="4760595" y="5360126"/>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157225</xdr:rowOff>
    </xdr:from>
    <xdr:ext cx="405111" cy="259045"/>
    <xdr:sp macro="" textlink="">
      <xdr:nvSpPr>
        <xdr:cNvPr id="78" name="有形固定資産減価償却率最小値テキスト">
          <a:extLst>
            <a:ext uri="{FF2B5EF4-FFF2-40B4-BE49-F238E27FC236}">
              <a16:creationId xmlns:a16="http://schemas.microsoft.com/office/drawing/2014/main" id="{0E32879F-5418-4C84-A396-B5C8B7609710}"/>
            </a:ext>
          </a:extLst>
        </xdr:cNvPr>
        <xdr:cNvSpPr txBox="1"/>
      </xdr:nvSpPr>
      <xdr:spPr>
        <a:xfrm>
          <a:off x="4813300" y="675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153398</xdr:rowOff>
    </xdr:from>
    <xdr:to>
      <xdr:col>23</xdr:col>
      <xdr:colOff>174625</xdr:colOff>
      <xdr:row>34</xdr:row>
      <xdr:rowOff>153398</xdr:rowOff>
    </xdr:to>
    <xdr:cxnSp macro="">
      <xdr:nvCxnSpPr>
        <xdr:cNvPr id="79" name="直線コネクタ 78">
          <a:extLst>
            <a:ext uri="{FF2B5EF4-FFF2-40B4-BE49-F238E27FC236}">
              <a16:creationId xmlns:a16="http://schemas.microsoft.com/office/drawing/2014/main" id="{5ABA25DA-D58C-4905-8C8D-A3DA20602BA9}"/>
            </a:ext>
          </a:extLst>
        </xdr:cNvPr>
        <xdr:cNvCxnSpPr/>
      </xdr:nvCxnSpPr>
      <xdr:spPr>
        <a:xfrm>
          <a:off x="4673600" y="6754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77578</xdr:rowOff>
    </xdr:from>
    <xdr:ext cx="405111" cy="259045"/>
    <xdr:sp macro="" textlink="">
      <xdr:nvSpPr>
        <xdr:cNvPr id="80" name="有形固定資産減価償却率最大値テキスト">
          <a:extLst>
            <a:ext uri="{FF2B5EF4-FFF2-40B4-BE49-F238E27FC236}">
              <a16:creationId xmlns:a16="http://schemas.microsoft.com/office/drawing/2014/main" id="{AC811291-5532-45B6-AEE6-D504741825C3}"/>
            </a:ext>
          </a:extLst>
        </xdr:cNvPr>
        <xdr:cNvSpPr txBox="1"/>
      </xdr:nvSpPr>
      <xdr:spPr>
        <a:xfrm>
          <a:off x="4813300" y="5135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130901</xdr:rowOff>
    </xdr:from>
    <xdr:to>
      <xdr:col>23</xdr:col>
      <xdr:colOff>174625</xdr:colOff>
      <xdr:row>26</xdr:row>
      <xdr:rowOff>130901</xdr:rowOff>
    </xdr:to>
    <xdr:cxnSp macro="">
      <xdr:nvCxnSpPr>
        <xdr:cNvPr id="81" name="直線コネクタ 80">
          <a:extLst>
            <a:ext uri="{FF2B5EF4-FFF2-40B4-BE49-F238E27FC236}">
              <a16:creationId xmlns:a16="http://schemas.microsoft.com/office/drawing/2014/main" id="{E507EAF7-9C7B-4919-B0FB-FD0470C1925A}"/>
            </a:ext>
          </a:extLst>
        </xdr:cNvPr>
        <xdr:cNvCxnSpPr/>
      </xdr:nvCxnSpPr>
      <xdr:spPr>
        <a:xfrm>
          <a:off x="4673600" y="5360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140715</xdr:rowOff>
    </xdr:from>
    <xdr:ext cx="405111" cy="259045"/>
    <xdr:sp macro="" textlink="">
      <xdr:nvSpPr>
        <xdr:cNvPr id="82" name="有形固定資産減価償却率平均値テキスト">
          <a:extLst>
            <a:ext uri="{FF2B5EF4-FFF2-40B4-BE49-F238E27FC236}">
              <a16:creationId xmlns:a16="http://schemas.microsoft.com/office/drawing/2014/main" id="{7ACCFBA8-BFC9-4E39-B215-FD3053B1276F}"/>
            </a:ext>
          </a:extLst>
        </xdr:cNvPr>
        <xdr:cNvSpPr txBox="1"/>
      </xdr:nvSpPr>
      <xdr:spPr>
        <a:xfrm>
          <a:off x="4813300" y="60557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162288</xdr:rowOff>
    </xdr:from>
    <xdr:to>
      <xdr:col>23</xdr:col>
      <xdr:colOff>136525</xdr:colOff>
      <xdr:row>31</xdr:row>
      <xdr:rowOff>92438</xdr:rowOff>
    </xdr:to>
    <xdr:sp macro="" textlink="">
      <xdr:nvSpPr>
        <xdr:cNvPr id="83" name="フローチャート: 判断 82">
          <a:extLst>
            <a:ext uri="{FF2B5EF4-FFF2-40B4-BE49-F238E27FC236}">
              <a16:creationId xmlns:a16="http://schemas.microsoft.com/office/drawing/2014/main" id="{FDE035C0-B560-4CAE-9BB5-51020CB39241}"/>
            </a:ext>
          </a:extLst>
        </xdr:cNvPr>
        <xdr:cNvSpPr/>
      </xdr:nvSpPr>
      <xdr:spPr>
        <a:xfrm>
          <a:off x="4711700" y="60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125276</xdr:rowOff>
    </xdr:from>
    <xdr:to>
      <xdr:col>19</xdr:col>
      <xdr:colOff>187325</xdr:colOff>
      <xdr:row>31</xdr:row>
      <xdr:rowOff>55426</xdr:rowOff>
    </xdr:to>
    <xdr:sp macro="" textlink="">
      <xdr:nvSpPr>
        <xdr:cNvPr id="84" name="フローチャート: 判断 83">
          <a:extLst>
            <a:ext uri="{FF2B5EF4-FFF2-40B4-BE49-F238E27FC236}">
              <a16:creationId xmlns:a16="http://schemas.microsoft.com/office/drawing/2014/main" id="{6D04F836-4AEC-4D12-A16B-0EBE3790E9FA}"/>
            </a:ext>
          </a:extLst>
        </xdr:cNvPr>
        <xdr:cNvSpPr/>
      </xdr:nvSpPr>
      <xdr:spPr>
        <a:xfrm>
          <a:off x="4000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75928</xdr:rowOff>
    </xdr:from>
    <xdr:to>
      <xdr:col>15</xdr:col>
      <xdr:colOff>187325</xdr:colOff>
      <xdr:row>31</xdr:row>
      <xdr:rowOff>6078</xdr:rowOff>
    </xdr:to>
    <xdr:sp macro="" textlink="">
      <xdr:nvSpPr>
        <xdr:cNvPr id="85" name="フローチャート: 判断 84">
          <a:extLst>
            <a:ext uri="{FF2B5EF4-FFF2-40B4-BE49-F238E27FC236}">
              <a16:creationId xmlns:a16="http://schemas.microsoft.com/office/drawing/2014/main" id="{4403450E-3E5A-4A05-BB7F-93BAB4D153F7}"/>
            </a:ext>
          </a:extLst>
        </xdr:cNvPr>
        <xdr:cNvSpPr/>
      </xdr:nvSpPr>
      <xdr:spPr>
        <a:xfrm>
          <a:off x="3238500" y="599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86" name="フローチャート: 判断 85">
          <a:extLst>
            <a:ext uri="{FF2B5EF4-FFF2-40B4-BE49-F238E27FC236}">
              <a16:creationId xmlns:a16="http://schemas.microsoft.com/office/drawing/2014/main" id="{0920D406-3187-425A-9427-8F420FD3614F}"/>
            </a:ext>
          </a:extLst>
        </xdr:cNvPr>
        <xdr:cNvSpPr/>
      </xdr:nvSpPr>
      <xdr:spPr>
        <a:xfrm>
          <a:off x="2476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145597</xdr:rowOff>
    </xdr:from>
    <xdr:to>
      <xdr:col>7</xdr:col>
      <xdr:colOff>187325</xdr:colOff>
      <xdr:row>30</xdr:row>
      <xdr:rowOff>75747</xdr:rowOff>
    </xdr:to>
    <xdr:sp macro="" textlink="">
      <xdr:nvSpPr>
        <xdr:cNvPr id="87" name="フローチャート: 判断 86">
          <a:extLst>
            <a:ext uri="{FF2B5EF4-FFF2-40B4-BE49-F238E27FC236}">
              <a16:creationId xmlns:a16="http://schemas.microsoft.com/office/drawing/2014/main" id="{11EA1C5F-5246-4D9B-9B43-476F68C1817A}"/>
            </a:ext>
          </a:extLst>
        </xdr:cNvPr>
        <xdr:cNvSpPr/>
      </xdr:nvSpPr>
      <xdr:spPr>
        <a:xfrm>
          <a:off x="1714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B93CAAB9-4B52-4134-8340-E2B31CE9147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0842449-7689-480F-AC6D-A56BE9AFB44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68482A2-5AD8-497A-96B7-FCFD38A4280F}"/>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B7AE26DF-1DE7-48A0-8853-E55ADD47E68C}"/>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F857CD17-B829-44C7-87F6-87DC0AABA2D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93" name="楕円 92">
          <a:extLst>
            <a:ext uri="{FF2B5EF4-FFF2-40B4-BE49-F238E27FC236}">
              <a16:creationId xmlns:a16="http://schemas.microsoft.com/office/drawing/2014/main" id="{41F97879-10BD-4A9E-BE9B-6AC5C0E1AE76}"/>
            </a:ext>
          </a:extLst>
        </xdr:cNvPr>
        <xdr:cNvSpPr/>
      </xdr:nvSpPr>
      <xdr:spPr>
        <a:xfrm>
          <a:off x="47117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6276</xdr:rowOff>
    </xdr:from>
    <xdr:ext cx="405111" cy="259045"/>
    <xdr:sp macro="" textlink="">
      <xdr:nvSpPr>
        <xdr:cNvPr id="94" name="有形固定資産減価償却率該当値テキスト">
          <a:extLst>
            <a:ext uri="{FF2B5EF4-FFF2-40B4-BE49-F238E27FC236}">
              <a16:creationId xmlns:a16="http://schemas.microsoft.com/office/drawing/2014/main" id="{08D7D0A7-315E-4AA9-82D0-FC736056AAF0}"/>
            </a:ext>
          </a:extLst>
        </xdr:cNvPr>
        <xdr:cNvSpPr txBox="1"/>
      </xdr:nvSpPr>
      <xdr:spPr>
        <a:xfrm>
          <a:off x="4813300" y="574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111669</xdr:rowOff>
    </xdr:from>
    <xdr:to>
      <xdr:col>19</xdr:col>
      <xdr:colOff>187325</xdr:colOff>
      <xdr:row>30</xdr:row>
      <xdr:rowOff>41819</xdr:rowOff>
    </xdr:to>
    <xdr:sp macro="" textlink="">
      <xdr:nvSpPr>
        <xdr:cNvPr id="95" name="楕円 94">
          <a:extLst>
            <a:ext uri="{FF2B5EF4-FFF2-40B4-BE49-F238E27FC236}">
              <a16:creationId xmlns:a16="http://schemas.microsoft.com/office/drawing/2014/main" id="{2B059A93-943B-4A34-8FC5-C0B308AC5847}"/>
            </a:ext>
          </a:extLst>
        </xdr:cNvPr>
        <xdr:cNvSpPr/>
      </xdr:nvSpPr>
      <xdr:spPr>
        <a:xfrm>
          <a:off x="4000500" y="585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162469</xdr:rowOff>
    </xdr:from>
    <xdr:to>
      <xdr:col>23</xdr:col>
      <xdr:colOff>85725</xdr:colOff>
      <xdr:row>30</xdr:row>
      <xdr:rowOff>34199</xdr:rowOff>
    </xdr:to>
    <xdr:cxnSp macro="">
      <xdr:nvCxnSpPr>
        <xdr:cNvPr id="96" name="直線コネクタ 95">
          <a:extLst>
            <a:ext uri="{FF2B5EF4-FFF2-40B4-BE49-F238E27FC236}">
              <a16:creationId xmlns:a16="http://schemas.microsoft.com/office/drawing/2014/main" id="{55055839-5D79-4D4B-8A67-50ACC8E9954C}"/>
            </a:ext>
          </a:extLst>
        </xdr:cNvPr>
        <xdr:cNvCxnSpPr/>
      </xdr:nvCxnSpPr>
      <xdr:spPr>
        <a:xfrm>
          <a:off x="4051300" y="590604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59236</xdr:rowOff>
    </xdr:from>
    <xdr:to>
      <xdr:col>15</xdr:col>
      <xdr:colOff>187325</xdr:colOff>
      <xdr:row>29</xdr:row>
      <xdr:rowOff>160836</xdr:rowOff>
    </xdr:to>
    <xdr:sp macro="" textlink="">
      <xdr:nvSpPr>
        <xdr:cNvPr id="97" name="楕円 96">
          <a:extLst>
            <a:ext uri="{FF2B5EF4-FFF2-40B4-BE49-F238E27FC236}">
              <a16:creationId xmlns:a16="http://schemas.microsoft.com/office/drawing/2014/main" id="{CC5352FC-DA76-49B7-8E27-6ACB762E5E18}"/>
            </a:ext>
          </a:extLst>
        </xdr:cNvPr>
        <xdr:cNvSpPr/>
      </xdr:nvSpPr>
      <xdr:spPr>
        <a:xfrm>
          <a:off x="3238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110036</xdr:rowOff>
    </xdr:from>
    <xdr:to>
      <xdr:col>19</xdr:col>
      <xdr:colOff>136525</xdr:colOff>
      <xdr:row>29</xdr:row>
      <xdr:rowOff>162469</xdr:rowOff>
    </xdr:to>
    <xdr:cxnSp macro="">
      <xdr:nvCxnSpPr>
        <xdr:cNvPr id="98" name="直線コネクタ 97">
          <a:extLst>
            <a:ext uri="{FF2B5EF4-FFF2-40B4-BE49-F238E27FC236}">
              <a16:creationId xmlns:a16="http://schemas.microsoft.com/office/drawing/2014/main" id="{EC86A885-1495-4566-8DBD-FE932ED2E9D4}"/>
            </a:ext>
          </a:extLst>
        </xdr:cNvPr>
        <xdr:cNvCxnSpPr/>
      </xdr:nvCxnSpPr>
      <xdr:spPr>
        <a:xfrm>
          <a:off x="3289300" y="5853611"/>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99" name="楕円 98">
          <a:extLst>
            <a:ext uri="{FF2B5EF4-FFF2-40B4-BE49-F238E27FC236}">
              <a16:creationId xmlns:a16="http://schemas.microsoft.com/office/drawing/2014/main" id="{1FB80CBF-EA0C-495C-A1FD-4A6DB76F3EAB}"/>
            </a:ext>
          </a:extLst>
        </xdr:cNvPr>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110036</xdr:rowOff>
    </xdr:to>
    <xdr:cxnSp macro="">
      <xdr:nvCxnSpPr>
        <xdr:cNvPr id="100" name="直線コネクタ 99">
          <a:extLst>
            <a:ext uri="{FF2B5EF4-FFF2-40B4-BE49-F238E27FC236}">
              <a16:creationId xmlns:a16="http://schemas.microsoft.com/office/drawing/2014/main" id="{2ABDD32D-FD37-43FE-A31C-CA4E05DBA532}"/>
            </a:ext>
          </a:extLst>
        </xdr:cNvPr>
        <xdr:cNvCxnSpPr/>
      </xdr:nvCxnSpPr>
      <xdr:spPr>
        <a:xfrm>
          <a:off x="2527300" y="5838190"/>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169001</xdr:rowOff>
    </xdr:from>
    <xdr:to>
      <xdr:col>7</xdr:col>
      <xdr:colOff>187325</xdr:colOff>
      <xdr:row>29</xdr:row>
      <xdr:rowOff>99151</xdr:rowOff>
    </xdr:to>
    <xdr:sp macro="" textlink="">
      <xdr:nvSpPr>
        <xdr:cNvPr id="101" name="楕円 100">
          <a:extLst>
            <a:ext uri="{FF2B5EF4-FFF2-40B4-BE49-F238E27FC236}">
              <a16:creationId xmlns:a16="http://schemas.microsoft.com/office/drawing/2014/main" id="{13CF046E-BD50-4B74-91DA-B0E23DE2773F}"/>
            </a:ext>
          </a:extLst>
        </xdr:cNvPr>
        <xdr:cNvSpPr/>
      </xdr:nvSpPr>
      <xdr:spPr>
        <a:xfrm>
          <a:off x="1714500" y="57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48351</xdr:rowOff>
    </xdr:from>
    <xdr:to>
      <xdr:col>11</xdr:col>
      <xdr:colOff>136525</xdr:colOff>
      <xdr:row>29</xdr:row>
      <xdr:rowOff>94615</xdr:rowOff>
    </xdr:to>
    <xdr:cxnSp macro="">
      <xdr:nvCxnSpPr>
        <xdr:cNvPr id="102" name="直線コネクタ 101">
          <a:extLst>
            <a:ext uri="{FF2B5EF4-FFF2-40B4-BE49-F238E27FC236}">
              <a16:creationId xmlns:a16="http://schemas.microsoft.com/office/drawing/2014/main" id="{512235B2-2F3A-4A9F-B20A-7E1D14BE74F1}"/>
            </a:ext>
          </a:extLst>
        </xdr:cNvPr>
        <xdr:cNvCxnSpPr/>
      </xdr:nvCxnSpPr>
      <xdr:spPr>
        <a:xfrm>
          <a:off x="1765300" y="5791926"/>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46553</xdr:rowOff>
    </xdr:from>
    <xdr:ext cx="405111" cy="259045"/>
    <xdr:sp macro="" textlink="">
      <xdr:nvSpPr>
        <xdr:cNvPr id="103" name="n_1aveValue有形固定資産減価償却率">
          <a:extLst>
            <a:ext uri="{FF2B5EF4-FFF2-40B4-BE49-F238E27FC236}">
              <a16:creationId xmlns:a16="http://schemas.microsoft.com/office/drawing/2014/main" id="{EB5EDD46-C9A0-42F1-9EA2-BAAFB904E8F7}"/>
            </a:ext>
          </a:extLst>
        </xdr:cNvPr>
        <xdr:cNvSpPr txBox="1"/>
      </xdr:nvSpPr>
      <xdr:spPr>
        <a:xfrm>
          <a:off x="38360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168655</xdr:rowOff>
    </xdr:from>
    <xdr:ext cx="405111" cy="259045"/>
    <xdr:sp macro="" textlink="">
      <xdr:nvSpPr>
        <xdr:cNvPr id="104" name="n_2aveValue有形固定資産減価償却率">
          <a:extLst>
            <a:ext uri="{FF2B5EF4-FFF2-40B4-BE49-F238E27FC236}">
              <a16:creationId xmlns:a16="http://schemas.microsoft.com/office/drawing/2014/main" id="{F744203F-41E2-4C76-AF82-6FF5911D4FAB}"/>
            </a:ext>
          </a:extLst>
        </xdr:cNvPr>
        <xdr:cNvSpPr txBox="1"/>
      </xdr:nvSpPr>
      <xdr:spPr>
        <a:xfrm>
          <a:off x="3086744" y="6083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103885</xdr:rowOff>
    </xdr:from>
    <xdr:ext cx="405111" cy="259045"/>
    <xdr:sp macro="" textlink="">
      <xdr:nvSpPr>
        <xdr:cNvPr id="105" name="n_3aveValue有形固定資産減価償却率">
          <a:extLst>
            <a:ext uri="{FF2B5EF4-FFF2-40B4-BE49-F238E27FC236}">
              <a16:creationId xmlns:a16="http://schemas.microsoft.com/office/drawing/2014/main" id="{05F7C99B-E533-471E-9B31-A79E66C6AF33}"/>
            </a:ext>
          </a:extLst>
        </xdr:cNvPr>
        <xdr:cNvSpPr txBox="1"/>
      </xdr:nvSpPr>
      <xdr:spPr>
        <a:xfrm>
          <a:off x="2324744" y="601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66874</xdr:rowOff>
    </xdr:from>
    <xdr:ext cx="405111" cy="259045"/>
    <xdr:sp macro="" textlink="">
      <xdr:nvSpPr>
        <xdr:cNvPr id="106" name="n_4aveValue有形固定資産減価償却率">
          <a:extLst>
            <a:ext uri="{FF2B5EF4-FFF2-40B4-BE49-F238E27FC236}">
              <a16:creationId xmlns:a16="http://schemas.microsoft.com/office/drawing/2014/main" id="{9D3C40C6-DB7D-4DF5-85D8-BF5E3550D85E}"/>
            </a:ext>
          </a:extLst>
        </xdr:cNvPr>
        <xdr:cNvSpPr txBox="1"/>
      </xdr:nvSpPr>
      <xdr:spPr>
        <a:xfrm>
          <a:off x="1562744" y="5981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58346</xdr:rowOff>
    </xdr:from>
    <xdr:ext cx="405111" cy="259045"/>
    <xdr:sp macro="" textlink="">
      <xdr:nvSpPr>
        <xdr:cNvPr id="107" name="n_1mainValue有形固定資産減価償却率">
          <a:extLst>
            <a:ext uri="{FF2B5EF4-FFF2-40B4-BE49-F238E27FC236}">
              <a16:creationId xmlns:a16="http://schemas.microsoft.com/office/drawing/2014/main" id="{5983AF7C-9C50-4584-B5E8-9DA7FE3FD2D3}"/>
            </a:ext>
          </a:extLst>
        </xdr:cNvPr>
        <xdr:cNvSpPr txBox="1"/>
      </xdr:nvSpPr>
      <xdr:spPr>
        <a:xfrm>
          <a:off x="38360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5913</xdr:rowOff>
    </xdr:from>
    <xdr:ext cx="405111" cy="259045"/>
    <xdr:sp macro="" textlink="">
      <xdr:nvSpPr>
        <xdr:cNvPr id="108" name="n_2mainValue有形固定資産減価償却率">
          <a:extLst>
            <a:ext uri="{FF2B5EF4-FFF2-40B4-BE49-F238E27FC236}">
              <a16:creationId xmlns:a16="http://schemas.microsoft.com/office/drawing/2014/main" id="{51DD6C3D-8920-456C-8EC7-010100049058}"/>
            </a:ext>
          </a:extLst>
        </xdr:cNvPr>
        <xdr:cNvSpPr txBox="1"/>
      </xdr:nvSpPr>
      <xdr:spPr>
        <a:xfrm>
          <a:off x="3086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109" name="n_3mainValue有形固定資産減価償却率">
          <a:extLst>
            <a:ext uri="{FF2B5EF4-FFF2-40B4-BE49-F238E27FC236}">
              <a16:creationId xmlns:a16="http://schemas.microsoft.com/office/drawing/2014/main" id="{209EA543-7BB1-42DB-8C33-E8ACFDEDA1C7}"/>
            </a:ext>
          </a:extLst>
        </xdr:cNvPr>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115678</xdr:rowOff>
    </xdr:from>
    <xdr:ext cx="405111" cy="259045"/>
    <xdr:sp macro="" textlink="">
      <xdr:nvSpPr>
        <xdr:cNvPr id="110" name="n_4mainValue有形固定資産減価償却率">
          <a:extLst>
            <a:ext uri="{FF2B5EF4-FFF2-40B4-BE49-F238E27FC236}">
              <a16:creationId xmlns:a16="http://schemas.microsoft.com/office/drawing/2014/main" id="{25222FCB-9A08-4C44-B9B5-EC507275C231}"/>
            </a:ext>
          </a:extLst>
        </xdr:cNvPr>
        <xdr:cNvSpPr txBox="1"/>
      </xdr:nvSpPr>
      <xdr:spPr>
        <a:xfrm>
          <a:off x="1562744"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90C323E0-5185-4449-9F2E-DD3133ECE35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8F111E7B-94B4-4238-9F0F-26DFA214419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67076B6C-0AAE-4EE8-B748-27406191558F}"/>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CF8C7F87-8676-448E-A7AB-878ED42747F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E5A0A3C9-20CE-4C25-852A-1489ADF35DF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A9E36C5A-D009-4F71-933C-4944843723C4}"/>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8584EEE0-F2DB-4225-81C8-10937BE1642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494B6E7A-4B0E-40AB-9C74-D5C01191515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A169C2B-7A85-4D02-9D0F-802327A6DE0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94A46984-C013-4A73-B117-476D4FDE905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64E8BCBD-FD4F-4F66-8F95-F451C51C3AF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102A2EF4-7C38-4E12-8870-BCA788715BBA}"/>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14819043-55CD-44DF-BBBE-DD95D6BAC22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将来への負担を最低限とするために、地方債を極力借りない財政運営を行っているが、令和６年度は道路改良等の建設事業や公共施設の</a:t>
          </a:r>
          <a:r>
            <a:rPr kumimoji="1" lang="en-US" altLang="ja-JP" sz="1100">
              <a:solidFill>
                <a:schemeClr val="tx1"/>
              </a:solidFill>
              <a:latin typeface="ＭＳ Ｐゴシック" panose="020B0600070205080204" pitchFamily="50" charset="-128"/>
              <a:ea typeface="ＭＳ Ｐゴシック" panose="020B0600070205080204" pitchFamily="50" charset="-128"/>
            </a:rPr>
            <a:t>LED</a:t>
          </a:r>
          <a:r>
            <a:rPr kumimoji="1" lang="ja-JP" altLang="en-US" sz="1100">
              <a:solidFill>
                <a:schemeClr val="tx1"/>
              </a:solidFill>
              <a:latin typeface="ＭＳ Ｐゴシック" panose="020B0600070205080204" pitchFamily="50" charset="-128"/>
              <a:ea typeface="ＭＳ Ｐゴシック" panose="020B0600070205080204" pitchFamily="50" charset="-128"/>
            </a:rPr>
            <a:t>化等の脱炭素社会に向けた地方債の新規発行が増加したことにより、前年度より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3.4</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chemeClr val="tx1"/>
              </a:solidFill>
              <a:latin typeface="ＭＳ Ｐゴシック" panose="020B0600070205080204" pitchFamily="50" charset="-128"/>
              <a:ea typeface="ＭＳ Ｐゴシック" panose="020B0600070205080204" pitchFamily="50" charset="-128"/>
            </a:rPr>
            <a:t>314.5</a:t>
          </a:r>
          <a:r>
            <a:rPr kumimoji="1" lang="ja-JP" altLang="en-US" sz="11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今後は、公共施設の整備事業等が予定されていることから、地方債の発行については引き続き慎重に検討していく必要がある。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67E2AF74-A33C-41EF-855D-D56021F4058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C5A80DE5-CDAF-4C5E-8720-046E88F0AEC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6B1738D3-7CF5-4E2B-BB7E-725E8288843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69850</xdr:rowOff>
    </xdr:from>
    <xdr:to>
      <xdr:col>80</xdr:col>
      <xdr:colOff>9525</xdr:colOff>
      <xdr:row>35</xdr:row>
      <xdr:rowOff>69850</xdr:rowOff>
    </xdr:to>
    <xdr:cxnSp macro="">
      <xdr:nvCxnSpPr>
        <xdr:cNvPr id="127" name="直線コネクタ 126">
          <a:extLst>
            <a:ext uri="{FF2B5EF4-FFF2-40B4-BE49-F238E27FC236}">
              <a16:creationId xmlns:a16="http://schemas.microsoft.com/office/drawing/2014/main" id="{2D86E380-F52B-4C8E-82A4-8112623B64CC}"/>
            </a:ext>
          </a:extLst>
        </xdr:cNvPr>
        <xdr:cNvCxnSpPr/>
      </xdr:nvCxnSpPr>
      <xdr:spPr>
        <a:xfrm>
          <a:off x="11303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147499</xdr:rowOff>
    </xdr:from>
    <xdr:ext cx="482824" cy="225703"/>
    <xdr:sp macro="" textlink="">
      <xdr:nvSpPr>
        <xdr:cNvPr id="128" name="テキスト ボックス 127">
          <a:extLst>
            <a:ext uri="{FF2B5EF4-FFF2-40B4-BE49-F238E27FC236}">
              <a16:creationId xmlns:a16="http://schemas.microsoft.com/office/drawing/2014/main" id="{31EE054E-20A4-4740-854A-3E90DF288EF0}"/>
            </a:ext>
          </a:extLst>
        </xdr:cNvPr>
        <xdr:cNvSpPr txBox="1"/>
      </xdr:nvSpPr>
      <xdr:spPr>
        <a:xfrm>
          <a:off x="10756676" y="67483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142875</xdr:rowOff>
    </xdr:from>
    <xdr:to>
      <xdr:col>80</xdr:col>
      <xdr:colOff>9525</xdr:colOff>
      <xdr:row>33</xdr:row>
      <xdr:rowOff>142875</xdr:rowOff>
    </xdr:to>
    <xdr:cxnSp macro="">
      <xdr:nvCxnSpPr>
        <xdr:cNvPr id="129" name="直線コネクタ 128">
          <a:extLst>
            <a:ext uri="{FF2B5EF4-FFF2-40B4-BE49-F238E27FC236}">
              <a16:creationId xmlns:a16="http://schemas.microsoft.com/office/drawing/2014/main" id="{B1A4132F-2747-4017-B43E-EAF42AA499BD}"/>
            </a:ext>
          </a:extLst>
        </xdr:cNvPr>
        <xdr:cNvCxnSpPr/>
      </xdr:nvCxnSpPr>
      <xdr:spPr>
        <a:xfrm>
          <a:off x="11303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49074</xdr:rowOff>
    </xdr:from>
    <xdr:ext cx="482824" cy="225703"/>
    <xdr:sp macro="" textlink="">
      <xdr:nvSpPr>
        <xdr:cNvPr id="130" name="テキスト ボックス 129">
          <a:extLst>
            <a:ext uri="{FF2B5EF4-FFF2-40B4-BE49-F238E27FC236}">
              <a16:creationId xmlns:a16="http://schemas.microsoft.com/office/drawing/2014/main" id="{07559107-CC59-4892-8925-474C034AB13B}"/>
            </a:ext>
          </a:extLst>
        </xdr:cNvPr>
        <xdr:cNvSpPr txBox="1"/>
      </xdr:nvSpPr>
      <xdr:spPr>
        <a:xfrm>
          <a:off x="10756676" y="64784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44450</xdr:rowOff>
    </xdr:from>
    <xdr:to>
      <xdr:col>80</xdr:col>
      <xdr:colOff>9525</xdr:colOff>
      <xdr:row>32</xdr:row>
      <xdr:rowOff>44450</xdr:rowOff>
    </xdr:to>
    <xdr:cxnSp macro="">
      <xdr:nvCxnSpPr>
        <xdr:cNvPr id="131" name="直線コネクタ 130">
          <a:extLst>
            <a:ext uri="{FF2B5EF4-FFF2-40B4-BE49-F238E27FC236}">
              <a16:creationId xmlns:a16="http://schemas.microsoft.com/office/drawing/2014/main" id="{8F147BC3-BEE6-4FA4-942F-5E7A4362D540}"/>
            </a:ext>
          </a:extLst>
        </xdr:cNvPr>
        <xdr:cNvCxnSpPr/>
      </xdr:nvCxnSpPr>
      <xdr:spPr>
        <a:xfrm>
          <a:off x="11303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122099</xdr:rowOff>
    </xdr:from>
    <xdr:ext cx="410689" cy="225703"/>
    <xdr:sp macro="" textlink="">
      <xdr:nvSpPr>
        <xdr:cNvPr id="132" name="テキスト ボックス 131">
          <a:extLst>
            <a:ext uri="{FF2B5EF4-FFF2-40B4-BE49-F238E27FC236}">
              <a16:creationId xmlns:a16="http://schemas.microsoft.com/office/drawing/2014/main" id="{370C915C-8ABB-4CFE-B9A0-5013C21AB5D8}"/>
            </a:ext>
          </a:extLst>
        </xdr:cNvPr>
        <xdr:cNvSpPr txBox="1"/>
      </xdr:nvSpPr>
      <xdr:spPr>
        <a:xfrm>
          <a:off x="10828811" y="62085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3" name="直線コネクタ 132">
          <a:extLst>
            <a:ext uri="{FF2B5EF4-FFF2-40B4-BE49-F238E27FC236}">
              <a16:creationId xmlns:a16="http://schemas.microsoft.com/office/drawing/2014/main" id="{F4BC5368-85A7-4107-A5D3-5922C587DC47}"/>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4" name="テキスト ボックス 133">
          <a:extLst>
            <a:ext uri="{FF2B5EF4-FFF2-40B4-BE49-F238E27FC236}">
              <a16:creationId xmlns:a16="http://schemas.microsoft.com/office/drawing/2014/main" id="{2679AC56-119E-4B3A-8A6E-90183A26D68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19050</xdr:rowOff>
    </xdr:from>
    <xdr:to>
      <xdr:col>80</xdr:col>
      <xdr:colOff>9525</xdr:colOff>
      <xdr:row>29</xdr:row>
      <xdr:rowOff>19050</xdr:rowOff>
    </xdr:to>
    <xdr:cxnSp macro="">
      <xdr:nvCxnSpPr>
        <xdr:cNvPr id="135" name="直線コネクタ 134">
          <a:extLst>
            <a:ext uri="{FF2B5EF4-FFF2-40B4-BE49-F238E27FC236}">
              <a16:creationId xmlns:a16="http://schemas.microsoft.com/office/drawing/2014/main" id="{C1EC4123-E43F-4F17-B02F-263C7341212C}"/>
            </a:ext>
          </a:extLst>
        </xdr:cNvPr>
        <xdr:cNvCxnSpPr/>
      </xdr:nvCxnSpPr>
      <xdr:spPr>
        <a:xfrm>
          <a:off x="11303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96699</xdr:rowOff>
    </xdr:from>
    <xdr:ext cx="410689" cy="225703"/>
    <xdr:sp macro="" textlink="">
      <xdr:nvSpPr>
        <xdr:cNvPr id="136" name="テキスト ボックス 135">
          <a:extLst>
            <a:ext uri="{FF2B5EF4-FFF2-40B4-BE49-F238E27FC236}">
              <a16:creationId xmlns:a16="http://schemas.microsoft.com/office/drawing/2014/main" id="{E1FB0669-69F7-4C5E-A25C-F45D355513F8}"/>
            </a:ext>
          </a:extLst>
        </xdr:cNvPr>
        <xdr:cNvSpPr txBox="1"/>
      </xdr:nvSpPr>
      <xdr:spPr>
        <a:xfrm>
          <a:off x="10828811" y="5668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92075</xdr:rowOff>
    </xdr:from>
    <xdr:to>
      <xdr:col>80</xdr:col>
      <xdr:colOff>9525</xdr:colOff>
      <xdr:row>27</xdr:row>
      <xdr:rowOff>92075</xdr:rowOff>
    </xdr:to>
    <xdr:cxnSp macro="">
      <xdr:nvCxnSpPr>
        <xdr:cNvPr id="137" name="直線コネクタ 136">
          <a:extLst>
            <a:ext uri="{FF2B5EF4-FFF2-40B4-BE49-F238E27FC236}">
              <a16:creationId xmlns:a16="http://schemas.microsoft.com/office/drawing/2014/main" id="{ADC26F9B-5BCC-4DAB-878D-BF2FFD71CED3}"/>
            </a:ext>
          </a:extLst>
        </xdr:cNvPr>
        <xdr:cNvCxnSpPr/>
      </xdr:nvCxnSpPr>
      <xdr:spPr>
        <a:xfrm>
          <a:off x="11303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169724</xdr:rowOff>
    </xdr:from>
    <xdr:ext cx="410689" cy="225703"/>
    <xdr:sp macro="" textlink="">
      <xdr:nvSpPr>
        <xdr:cNvPr id="138" name="テキスト ボックス 137">
          <a:extLst>
            <a:ext uri="{FF2B5EF4-FFF2-40B4-BE49-F238E27FC236}">
              <a16:creationId xmlns:a16="http://schemas.microsoft.com/office/drawing/2014/main" id="{BB3D9F33-5AC7-4FFE-8C39-AE05A506C0D5}"/>
            </a:ext>
          </a:extLst>
        </xdr:cNvPr>
        <xdr:cNvSpPr txBox="1"/>
      </xdr:nvSpPr>
      <xdr:spPr>
        <a:xfrm>
          <a:off x="10828811" y="53989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25</xdr:row>
      <xdr:rowOff>165100</xdr:rowOff>
    </xdr:from>
    <xdr:to>
      <xdr:col>80</xdr:col>
      <xdr:colOff>9525</xdr:colOff>
      <xdr:row>25</xdr:row>
      <xdr:rowOff>165100</xdr:rowOff>
    </xdr:to>
    <xdr:cxnSp macro="">
      <xdr:nvCxnSpPr>
        <xdr:cNvPr id="139" name="直線コネクタ 138">
          <a:extLst>
            <a:ext uri="{FF2B5EF4-FFF2-40B4-BE49-F238E27FC236}">
              <a16:creationId xmlns:a16="http://schemas.microsoft.com/office/drawing/2014/main" id="{01C5CF2E-0363-4E67-91F3-45B9CF69A2CB}"/>
            </a:ext>
          </a:extLst>
        </xdr:cNvPr>
        <xdr:cNvCxnSpPr/>
      </xdr:nvCxnSpPr>
      <xdr:spPr>
        <a:xfrm>
          <a:off x="11303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71299</xdr:rowOff>
    </xdr:from>
    <xdr:ext cx="308097" cy="225703"/>
    <xdr:sp macro="" textlink="">
      <xdr:nvSpPr>
        <xdr:cNvPr id="140" name="テキスト ボックス 139">
          <a:extLst>
            <a:ext uri="{FF2B5EF4-FFF2-40B4-BE49-F238E27FC236}">
              <a16:creationId xmlns:a16="http://schemas.microsoft.com/office/drawing/2014/main" id="{ABBF5230-24A4-4127-B175-680BD25A60DE}"/>
            </a:ext>
          </a:extLst>
        </xdr:cNvPr>
        <xdr:cNvSpPr txBox="1"/>
      </xdr:nvSpPr>
      <xdr:spPr>
        <a:xfrm>
          <a:off x="10931403" y="51290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089FA811-3D2E-47C0-ADAE-C42FDEED7F1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AC5F1CA9-B0A4-48D2-9731-255196EFCB1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135874</xdr:rowOff>
    </xdr:from>
    <xdr:to>
      <xdr:col>76</xdr:col>
      <xdr:colOff>21589</xdr:colOff>
      <xdr:row>34</xdr:row>
      <xdr:rowOff>106093</xdr:rowOff>
    </xdr:to>
    <xdr:cxnSp macro="">
      <xdr:nvCxnSpPr>
        <xdr:cNvPr id="143" name="直線コネクタ 142">
          <a:extLst>
            <a:ext uri="{FF2B5EF4-FFF2-40B4-BE49-F238E27FC236}">
              <a16:creationId xmlns:a16="http://schemas.microsoft.com/office/drawing/2014/main" id="{86A3E525-5FD2-4BFF-BF68-3B3914EB9F97}"/>
            </a:ext>
          </a:extLst>
        </xdr:cNvPr>
        <xdr:cNvCxnSpPr/>
      </xdr:nvCxnSpPr>
      <xdr:spPr>
        <a:xfrm flipV="1">
          <a:off x="14793595" y="5365099"/>
          <a:ext cx="1269" cy="1341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109920</xdr:rowOff>
    </xdr:from>
    <xdr:ext cx="560923" cy="259045"/>
    <xdr:sp macro="" textlink="">
      <xdr:nvSpPr>
        <xdr:cNvPr id="144" name="債務償還比率最小値テキスト">
          <a:extLst>
            <a:ext uri="{FF2B5EF4-FFF2-40B4-BE49-F238E27FC236}">
              <a16:creationId xmlns:a16="http://schemas.microsoft.com/office/drawing/2014/main" id="{3161C900-DF50-4A2F-970B-4A5CF9C7BC1A}"/>
            </a:ext>
          </a:extLst>
        </xdr:cNvPr>
        <xdr:cNvSpPr txBox="1"/>
      </xdr:nvSpPr>
      <xdr:spPr>
        <a:xfrm>
          <a:off x="14846300" y="67107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106093</xdr:rowOff>
    </xdr:from>
    <xdr:to>
      <xdr:col>76</xdr:col>
      <xdr:colOff>111125</xdr:colOff>
      <xdr:row>34</xdr:row>
      <xdr:rowOff>106093</xdr:rowOff>
    </xdr:to>
    <xdr:cxnSp macro="">
      <xdr:nvCxnSpPr>
        <xdr:cNvPr id="145" name="直線コネクタ 144">
          <a:extLst>
            <a:ext uri="{FF2B5EF4-FFF2-40B4-BE49-F238E27FC236}">
              <a16:creationId xmlns:a16="http://schemas.microsoft.com/office/drawing/2014/main" id="{3F7B127E-ADF9-4AC9-B2DF-3F708238D856}"/>
            </a:ext>
          </a:extLst>
        </xdr:cNvPr>
        <xdr:cNvCxnSpPr/>
      </xdr:nvCxnSpPr>
      <xdr:spPr>
        <a:xfrm>
          <a:off x="14706600" y="670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82551</xdr:rowOff>
    </xdr:from>
    <xdr:ext cx="469744" cy="259045"/>
    <xdr:sp macro="" textlink="">
      <xdr:nvSpPr>
        <xdr:cNvPr id="146" name="債務償還比率最大値テキスト">
          <a:extLst>
            <a:ext uri="{FF2B5EF4-FFF2-40B4-BE49-F238E27FC236}">
              <a16:creationId xmlns:a16="http://schemas.microsoft.com/office/drawing/2014/main" id="{847886D8-BF0E-408E-99FB-D4BCB60C08D5}"/>
            </a:ext>
          </a:extLst>
        </xdr:cNvPr>
        <xdr:cNvSpPr txBox="1"/>
      </xdr:nvSpPr>
      <xdr:spPr>
        <a:xfrm>
          <a:off x="14846300" y="514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135874</xdr:rowOff>
    </xdr:from>
    <xdr:to>
      <xdr:col>76</xdr:col>
      <xdr:colOff>111125</xdr:colOff>
      <xdr:row>26</xdr:row>
      <xdr:rowOff>135874</xdr:rowOff>
    </xdr:to>
    <xdr:cxnSp macro="">
      <xdr:nvCxnSpPr>
        <xdr:cNvPr id="147" name="直線コネクタ 146">
          <a:extLst>
            <a:ext uri="{FF2B5EF4-FFF2-40B4-BE49-F238E27FC236}">
              <a16:creationId xmlns:a16="http://schemas.microsoft.com/office/drawing/2014/main" id="{DBB29EF5-7ABA-44B7-9EE2-67C9600FE9D3}"/>
            </a:ext>
          </a:extLst>
        </xdr:cNvPr>
        <xdr:cNvCxnSpPr/>
      </xdr:nvCxnSpPr>
      <xdr:spPr>
        <a:xfrm>
          <a:off x="14706600" y="536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156370</xdr:rowOff>
    </xdr:from>
    <xdr:ext cx="469744" cy="259045"/>
    <xdr:sp macro="" textlink="">
      <xdr:nvSpPr>
        <xdr:cNvPr id="148" name="債務償還比率平均値テキスト">
          <a:extLst>
            <a:ext uri="{FF2B5EF4-FFF2-40B4-BE49-F238E27FC236}">
              <a16:creationId xmlns:a16="http://schemas.microsoft.com/office/drawing/2014/main" id="{1A67C5E7-19F9-45B4-8296-635DEEEABF6E}"/>
            </a:ext>
          </a:extLst>
        </xdr:cNvPr>
        <xdr:cNvSpPr txBox="1"/>
      </xdr:nvSpPr>
      <xdr:spPr>
        <a:xfrm>
          <a:off x="14846300" y="5899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6493</xdr:rowOff>
    </xdr:from>
    <xdr:to>
      <xdr:col>76</xdr:col>
      <xdr:colOff>73025</xdr:colOff>
      <xdr:row>30</xdr:row>
      <xdr:rowOff>108093</xdr:rowOff>
    </xdr:to>
    <xdr:sp macro="" textlink="">
      <xdr:nvSpPr>
        <xdr:cNvPr id="149" name="フローチャート: 判断 148">
          <a:extLst>
            <a:ext uri="{FF2B5EF4-FFF2-40B4-BE49-F238E27FC236}">
              <a16:creationId xmlns:a16="http://schemas.microsoft.com/office/drawing/2014/main" id="{48523C8D-E0BD-4D86-9C4B-0612D784F1CC}"/>
            </a:ext>
          </a:extLst>
        </xdr:cNvPr>
        <xdr:cNvSpPr/>
      </xdr:nvSpPr>
      <xdr:spPr>
        <a:xfrm>
          <a:off x="14744700" y="5921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8112</xdr:rowOff>
    </xdr:from>
    <xdr:to>
      <xdr:col>72</xdr:col>
      <xdr:colOff>123825</xdr:colOff>
      <xdr:row>30</xdr:row>
      <xdr:rowOff>109712</xdr:rowOff>
    </xdr:to>
    <xdr:sp macro="" textlink="">
      <xdr:nvSpPr>
        <xdr:cNvPr id="150" name="フローチャート: 判断 149">
          <a:extLst>
            <a:ext uri="{FF2B5EF4-FFF2-40B4-BE49-F238E27FC236}">
              <a16:creationId xmlns:a16="http://schemas.microsoft.com/office/drawing/2014/main" id="{10E92D19-08F4-49F2-B6B0-6F08B76B077A}"/>
            </a:ext>
          </a:extLst>
        </xdr:cNvPr>
        <xdr:cNvSpPr/>
      </xdr:nvSpPr>
      <xdr:spPr>
        <a:xfrm>
          <a:off x="14033500" y="59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163369</xdr:rowOff>
    </xdr:from>
    <xdr:to>
      <xdr:col>68</xdr:col>
      <xdr:colOff>123825</xdr:colOff>
      <xdr:row>30</xdr:row>
      <xdr:rowOff>93519</xdr:rowOff>
    </xdr:to>
    <xdr:sp macro="" textlink="">
      <xdr:nvSpPr>
        <xdr:cNvPr id="151" name="フローチャート: 判断 150">
          <a:extLst>
            <a:ext uri="{FF2B5EF4-FFF2-40B4-BE49-F238E27FC236}">
              <a16:creationId xmlns:a16="http://schemas.microsoft.com/office/drawing/2014/main" id="{75470449-971A-4DFA-A860-C5ED7E3CCDAE}"/>
            </a:ext>
          </a:extLst>
        </xdr:cNvPr>
        <xdr:cNvSpPr/>
      </xdr:nvSpPr>
      <xdr:spPr>
        <a:xfrm>
          <a:off x="13271500" y="590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122214</xdr:rowOff>
    </xdr:from>
    <xdr:to>
      <xdr:col>64</xdr:col>
      <xdr:colOff>123825</xdr:colOff>
      <xdr:row>30</xdr:row>
      <xdr:rowOff>52364</xdr:rowOff>
    </xdr:to>
    <xdr:sp macro="" textlink="">
      <xdr:nvSpPr>
        <xdr:cNvPr id="152" name="フローチャート: 判断 151">
          <a:extLst>
            <a:ext uri="{FF2B5EF4-FFF2-40B4-BE49-F238E27FC236}">
              <a16:creationId xmlns:a16="http://schemas.microsoft.com/office/drawing/2014/main" id="{06662880-6BC0-4486-9918-20CC45C71B65}"/>
            </a:ext>
          </a:extLst>
        </xdr:cNvPr>
        <xdr:cNvSpPr/>
      </xdr:nvSpPr>
      <xdr:spPr>
        <a:xfrm>
          <a:off x="12509500" y="586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133604</xdr:rowOff>
    </xdr:from>
    <xdr:to>
      <xdr:col>60</xdr:col>
      <xdr:colOff>123825</xdr:colOff>
      <xdr:row>31</xdr:row>
      <xdr:rowOff>63754</xdr:rowOff>
    </xdr:to>
    <xdr:sp macro="" textlink="">
      <xdr:nvSpPr>
        <xdr:cNvPr id="153" name="フローチャート: 判断 152">
          <a:extLst>
            <a:ext uri="{FF2B5EF4-FFF2-40B4-BE49-F238E27FC236}">
              <a16:creationId xmlns:a16="http://schemas.microsoft.com/office/drawing/2014/main" id="{7576D830-8DFE-403E-898E-FDC51E8365E9}"/>
            </a:ext>
          </a:extLst>
        </xdr:cNvPr>
        <xdr:cNvSpPr/>
      </xdr:nvSpPr>
      <xdr:spPr>
        <a:xfrm>
          <a:off x="11747500" y="6048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E691FCE0-6ECB-454D-92EC-13D88EA4889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CE7EE405-54B0-494F-A8E3-A3DE54B4A383}"/>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3C73DBB-6A15-48B7-B9A4-8965421D7DE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909B630D-7376-4407-AFB5-AD8E8FF9113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3AD1EEC5-A847-4114-8B7E-D382EE11842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24328</xdr:rowOff>
    </xdr:from>
    <xdr:to>
      <xdr:col>76</xdr:col>
      <xdr:colOff>73025</xdr:colOff>
      <xdr:row>28</xdr:row>
      <xdr:rowOff>125928</xdr:rowOff>
    </xdr:to>
    <xdr:sp macro="" textlink="">
      <xdr:nvSpPr>
        <xdr:cNvPr id="159" name="楕円 158">
          <a:extLst>
            <a:ext uri="{FF2B5EF4-FFF2-40B4-BE49-F238E27FC236}">
              <a16:creationId xmlns:a16="http://schemas.microsoft.com/office/drawing/2014/main" id="{1A5DD25D-CA44-42AA-87D8-2FBFCF8539D7}"/>
            </a:ext>
          </a:extLst>
        </xdr:cNvPr>
        <xdr:cNvSpPr/>
      </xdr:nvSpPr>
      <xdr:spPr>
        <a:xfrm>
          <a:off x="14744700" y="559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47205</xdr:rowOff>
    </xdr:from>
    <xdr:ext cx="469744" cy="259045"/>
    <xdr:sp macro="" textlink="">
      <xdr:nvSpPr>
        <xdr:cNvPr id="160" name="債務償還比率該当値テキスト">
          <a:extLst>
            <a:ext uri="{FF2B5EF4-FFF2-40B4-BE49-F238E27FC236}">
              <a16:creationId xmlns:a16="http://schemas.microsoft.com/office/drawing/2014/main" id="{9000FA9E-3BB1-4531-B437-4AABEF20D555}"/>
            </a:ext>
          </a:extLst>
        </xdr:cNvPr>
        <xdr:cNvSpPr txBox="1"/>
      </xdr:nvSpPr>
      <xdr:spPr>
        <a:xfrm>
          <a:off x="14846300" y="54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19741</xdr:rowOff>
    </xdr:from>
    <xdr:to>
      <xdr:col>72</xdr:col>
      <xdr:colOff>123825</xdr:colOff>
      <xdr:row>28</xdr:row>
      <xdr:rowOff>121341</xdr:rowOff>
    </xdr:to>
    <xdr:sp macro="" textlink="">
      <xdr:nvSpPr>
        <xdr:cNvPr id="161" name="楕円 160">
          <a:extLst>
            <a:ext uri="{FF2B5EF4-FFF2-40B4-BE49-F238E27FC236}">
              <a16:creationId xmlns:a16="http://schemas.microsoft.com/office/drawing/2014/main" id="{6C8D1866-08AF-4350-97F3-0FF5EC25D5BB}"/>
            </a:ext>
          </a:extLst>
        </xdr:cNvPr>
        <xdr:cNvSpPr/>
      </xdr:nvSpPr>
      <xdr:spPr>
        <a:xfrm>
          <a:off x="14033500" y="559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70541</xdr:rowOff>
    </xdr:from>
    <xdr:to>
      <xdr:col>76</xdr:col>
      <xdr:colOff>22225</xdr:colOff>
      <xdr:row>28</xdr:row>
      <xdr:rowOff>75128</xdr:rowOff>
    </xdr:to>
    <xdr:cxnSp macro="">
      <xdr:nvCxnSpPr>
        <xdr:cNvPr id="162" name="直線コネクタ 161">
          <a:extLst>
            <a:ext uri="{FF2B5EF4-FFF2-40B4-BE49-F238E27FC236}">
              <a16:creationId xmlns:a16="http://schemas.microsoft.com/office/drawing/2014/main" id="{E56693F4-7134-40A8-890B-0C9A631A8EA0}"/>
            </a:ext>
          </a:extLst>
        </xdr:cNvPr>
        <xdr:cNvCxnSpPr/>
      </xdr:nvCxnSpPr>
      <xdr:spPr>
        <a:xfrm>
          <a:off x="14084300" y="5642666"/>
          <a:ext cx="711200" cy="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58198</xdr:rowOff>
    </xdr:from>
    <xdr:to>
      <xdr:col>68</xdr:col>
      <xdr:colOff>123825</xdr:colOff>
      <xdr:row>28</xdr:row>
      <xdr:rowOff>159798</xdr:rowOff>
    </xdr:to>
    <xdr:sp macro="" textlink="">
      <xdr:nvSpPr>
        <xdr:cNvPr id="163" name="楕円 162">
          <a:extLst>
            <a:ext uri="{FF2B5EF4-FFF2-40B4-BE49-F238E27FC236}">
              <a16:creationId xmlns:a16="http://schemas.microsoft.com/office/drawing/2014/main" id="{DC792B5A-1B19-4A42-A838-6A643F72873B}"/>
            </a:ext>
          </a:extLst>
        </xdr:cNvPr>
        <xdr:cNvSpPr/>
      </xdr:nvSpPr>
      <xdr:spPr>
        <a:xfrm>
          <a:off x="13271500" y="563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70541</xdr:rowOff>
    </xdr:from>
    <xdr:to>
      <xdr:col>72</xdr:col>
      <xdr:colOff>73025</xdr:colOff>
      <xdr:row>28</xdr:row>
      <xdr:rowOff>108998</xdr:rowOff>
    </xdr:to>
    <xdr:cxnSp macro="">
      <xdr:nvCxnSpPr>
        <xdr:cNvPr id="164" name="直線コネクタ 163">
          <a:extLst>
            <a:ext uri="{FF2B5EF4-FFF2-40B4-BE49-F238E27FC236}">
              <a16:creationId xmlns:a16="http://schemas.microsoft.com/office/drawing/2014/main" id="{C0DE997B-B670-4743-A5D0-2CEF5B645E37}"/>
            </a:ext>
          </a:extLst>
        </xdr:cNvPr>
        <xdr:cNvCxnSpPr/>
      </xdr:nvCxnSpPr>
      <xdr:spPr>
        <a:xfrm flipV="1">
          <a:off x="13322300" y="5642666"/>
          <a:ext cx="762000" cy="3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113792</xdr:rowOff>
    </xdr:from>
    <xdr:to>
      <xdr:col>64</xdr:col>
      <xdr:colOff>123825</xdr:colOff>
      <xdr:row>29</xdr:row>
      <xdr:rowOff>43942</xdr:rowOff>
    </xdr:to>
    <xdr:sp macro="" textlink="">
      <xdr:nvSpPr>
        <xdr:cNvPr id="165" name="楕円 164">
          <a:extLst>
            <a:ext uri="{FF2B5EF4-FFF2-40B4-BE49-F238E27FC236}">
              <a16:creationId xmlns:a16="http://schemas.microsoft.com/office/drawing/2014/main" id="{1DBDC0A3-DB16-4935-BFBB-DA8F20ECF76B}"/>
            </a:ext>
          </a:extLst>
        </xdr:cNvPr>
        <xdr:cNvSpPr/>
      </xdr:nvSpPr>
      <xdr:spPr>
        <a:xfrm>
          <a:off x="12509500" y="568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108998</xdr:rowOff>
    </xdr:from>
    <xdr:to>
      <xdr:col>68</xdr:col>
      <xdr:colOff>73025</xdr:colOff>
      <xdr:row>28</xdr:row>
      <xdr:rowOff>164592</xdr:rowOff>
    </xdr:to>
    <xdr:cxnSp macro="">
      <xdr:nvCxnSpPr>
        <xdr:cNvPr id="166" name="直線コネクタ 165">
          <a:extLst>
            <a:ext uri="{FF2B5EF4-FFF2-40B4-BE49-F238E27FC236}">
              <a16:creationId xmlns:a16="http://schemas.microsoft.com/office/drawing/2014/main" id="{D89C2F9A-82BF-44C9-89C1-8C345AAE6975}"/>
            </a:ext>
          </a:extLst>
        </xdr:cNvPr>
        <xdr:cNvCxnSpPr/>
      </xdr:nvCxnSpPr>
      <xdr:spPr>
        <a:xfrm flipV="1">
          <a:off x="12560300" y="5681123"/>
          <a:ext cx="762000" cy="5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101164</xdr:rowOff>
    </xdr:from>
    <xdr:to>
      <xdr:col>60</xdr:col>
      <xdr:colOff>123825</xdr:colOff>
      <xdr:row>30</xdr:row>
      <xdr:rowOff>31314</xdr:rowOff>
    </xdr:to>
    <xdr:sp macro="" textlink="">
      <xdr:nvSpPr>
        <xdr:cNvPr id="167" name="楕円 166">
          <a:extLst>
            <a:ext uri="{FF2B5EF4-FFF2-40B4-BE49-F238E27FC236}">
              <a16:creationId xmlns:a16="http://schemas.microsoft.com/office/drawing/2014/main" id="{4C7CC0E0-EFC9-44F2-949D-D0ADA7604A2A}"/>
            </a:ext>
          </a:extLst>
        </xdr:cNvPr>
        <xdr:cNvSpPr/>
      </xdr:nvSpPr>
      <xdr:spPr>
        <a:xfrm>
          <a:off x="11747500" y="584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164592</xdr:rowOff>
    </xdr:from>
    <xdr:to>
      <xdr:col>64</xdr:col>
      <xdr:colOff>73025</xdr:colOff>
      <xdr:row>29</xdr:row>
      <xdr:rowOff>151964</xdr:rowOff>
    </xdr:to>
    <xdr:cxnSp macro="">
      <xdr:nvCxnSpPr>
        <xdr:cNvPr id="168" name="直線コネクタ 167">
          <a:extLst>
            <a:ext uri="{FF2B5EF4-FFF2-40B4-BE49-F238E27FC236}">
              <a16:creationId xmlns:a16="http://schemas.microsoft.com/office/drawing/2014/main" id="{564F4C1A-038F-4E4C-8557-C91E69D7F343}"/>
            </a:ext>
          </a:extLst>
        </xdr:cNvPr>
        <xdr:cNvCxnSpPr/>
      </xdr:nvCxnSpPr>
      <xdr:spPr>
        <a:xfrm flipV="1">
          <a:off x="11798300" y="5736717"/>
          <a:ext cx="762000" cy="15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100839</xdr:rowOff>
    </xdr:from>
    <xdr:ext cx="469744" cy="259045"/>
    <xdr:sp macro="" textlink="">
      <xdr:nvSpPr>
        <xdr:cNvPr id="169" name="n_1aveValue債務償還比率">
          <a:extLst>
            <a:ext uri="{FF2B5EF4-FFF2-40B4-BE49-F238E27FC236}">
              <a16:creationId xmlns:a16="http://schemas.microsoft.com/office/drawing/2014/main" id="{302E85CB-6C50-4BFE-B2B0-30E34A12AF28}"/>
            </a:ext>
          </a:extLst>
        </xdr:cNvPr>
        <xdr:cNvSpPr txBox="1"/>
      </xdr:nvSpPr>
      <xdr:spPr>
        <a:xfrm>
          <a:off x="13836727" y="601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84646</xdr:rowOff>
    </xdr:from>
    <xdr:ext cx="469744" cy="259045"/>
    <xdr:sp macro="" textlink="">
      <xdr:nvSpPr>
        <xdr:cNvPr id="170" name="n_2aveValue債務償還比率">
          <a:extLst>
            <a:ext uri="{FF2B5EF4-FFF2-40B4-BE49-F238E27FC236}">
              <a16:creationId xmlns:a16="http://schemas.microsoft.com/office/drawing/2014/main" id="{AD6096E8-9284-4F9C-8920-147A1F211B37}"/>
            </a:ext>
          </a:extLst>
        </xdr:cNvPr>
        <xdr:cNvSpPr txBox="1"/>
      </xdr:nvSpPr>
      <xdr:spPr>
        <a:xfrm>
          <a:off x="13087427" y="599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43491</xdr:rowOff>
    </xdr:from>
    <xdr:ext cx="469744" cy="259045"/>
    <xdr:sp macro="" textlink="">
      <xdr:nvSpPr>
        <xdr:cNvPr id="171" name="n_3aveValue債務償還比率">
          <a:extLst>
            <a:ext uri="{FF2B5EF4-FFF2-40B4-BE49-F238E27FC236}">
              <a16:creationId xmlns:a16="http://schemas.microsoft.com/office/drawing/2014/main" id="{357396C2-9853-4183-9CD6-7F3DA43EDC7E}"/>
            </a:ext>
          </a:extLst>
        </xdr:cNvPr>
        <xdr:cNvSpPr txBox="1"/>
      </xdr:nvSpPr>
      <xdr:spPr>
        <a:xfrm>
          <a:off x="12325427" y="595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54881</xdr:rowOff>
    </xdr:from>
    <xdr:ext cx="469744" cy="259045"/>
    <xdr:sp macro="" textlink="">
      <xdr:nvSpPr>
        <xdr:cNvPr id="172" name="n_4aveValue債務償還比率">
          <a:extLst>
            <a:ext uri="{FF2B5EF4-FFF2-40B4-BE49-F238E27FC236}">
              <a16:creationId xmlns:a16="http://schemas.microsoft.com/office/drawing/2014/main" id="{FA6B0500-7BC9-438F-8C95-3AD569BC370F}"/>
            </a:ext>
          </a:extLst>
        </xdr:cNvPr>
        <xdr:cNvSpPr txBox="1"/>
      </xdr:nvSpPr>
      <xdr:spPr>
        <a:xfrm>
          <a:off x="11563427" y="61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137868</xdr:rowOff>
    </xdr:from>
    <xdr:ext cx="469744" cy="259045"/>
    <xdr:sp macro="" textlink="">
      <xdr:nvSpPr>
        <xdr:cNvPr id="173" name="n_1mainValue債務償還比率">
          <a:extLst>
            <a:ext uri="{FF2B5EF4-FFF2-40B4-BE49-F238E27FC236}">
              <a16:creationId xmlns:a16="http://schemas.microsoft.com/office/drawing/2014/main" id="{146F60D1-9140-4BD4-8BF2-7B3DFB3F121B}"/>
            </a:ext>
          </a:extLst>
        </xdr:cNvPr>
        <xdr:cNvSpPr txBox="1"/>
      </xdr:nvSpPr>
      <xdr:spPr>
        <a:xfrm>
          <a:off x="13836727" y="536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4875</xdr:rowOff>
    </xdr:from>
    <xdr:ext cx="469744" cy="259045"/>
    <xdr:sp macro="" textlink="">
      <xdr:nvSpPr>
        <xdr:cNvPr id="174" name="n_2mainValue債務償還比率">
          <a:extLst>
            <a:ext uri="{FF2B5EF4-FFF2-40B4-BE49-F238E27FC236}">
              <a16:creationId xmlns:a16="http://schemas.microsoft.com/office/drawing/2014/main" id="{93EA6C25-3354-41BB-8BDE-B1397DDCB57C}"/>
            </a:ext>
          </a:extLst>
        </xdr:cNvPr>
        <xdr:cNvSpPr txBox="1"/>
      </xdr:nvSpPr>
      <xdr:spPr>
        <a:xfrm>
          <a:off x="13087427" y="54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60469</xdr:rowOff>
    </xdr:from>
    <xdr:ext cx="469744" cy="259045"/>
    <xdr:sp macro="" textlink="">
      <xdr:nvSpPr>
        <xdr:cNvPr id="175" name="n_3mainValue債務償還比率">
          <a:extLst>
            <a:ext uri="{FF2B5EF4-FFF2-40B4-BE49-F238E27FC236}">
              <a16:creationId xmlns:a16="http://schemas.microsoft.com/office/drawing/2014/main" id="{060C653D-4D96-4AC6-877D-B125E791F8A7}"/>
            </a:ext>
          </a:extLst>
        </xdr:cNvPr>
        <xdr:cNvSpPr txBox="1"/>
      </xdr:nvSpPr>
      <xdr:spPr>
        <a:xfrm>
          <a:off x="12325427" y="5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47841</xdr:rowOff>
    </xdr:from>
    <xdr:ext cx="469744" cy="259045"/>
    <xdr:sp macro="" textlink="">
      <xdr:nvSpPr>
        <xdr:cNvPr id="176" name="n_4mainValue債務償還比率">
          <a:extLst>
            <a:ext uri="{FF2B5EF4-FFF2-40B4-BE49-F238E27FC236}">
              <a16:creationId xmlns:a16="http://schemas.microsoft.com/office/drawing/2014/main" id="{104E4D66-4166-47E0-92B9-D19EFBEF7982}"/>
            </a:ext>
          </a:extLst>
        </xdr:cNvPr>
        <xdr:cNvSpPr txBox="1"/>
      </xdr:nvSpPr>
      <xdr:spPr>
        <a:xfrm>
          <a:off x="11563427" y="561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F7256717-9938-4452-BC2F-91FBC0F038F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F3E235F2-490F-40D4-8E66-91A639019A4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A045244F-9015-470C-A442-DADBFD0202E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3044C03F-9C5B-4950-92D1-869E6D69E25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995D5AC2-861B-48E4-98B8-07D67287B8E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61CBC1B2-EE5C-4DFF-800B-E67438C4D75C}"/>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twoCellAnchor>
    <xdr:from>
      <xdr:col>1</xdr:col>
      <xdr:colOff>47625</xdr:colOff>
      <xdr:row>44</xdr:row>
      <xdr:rowOff>47625</xdr:rowOff>
    </xdr:from>
    <xdr:to>
      <xdr:col>37</xdr:col>
      <xdr:colOff>57151</xdr:colOff>
      <xdr:row>60</xdr:row>
      <xdr:rowOff>119496</xdr:rowOff>
    </xdr:to>
    <xdr:graphicFrame macro="">
      <xdr:nvGraphicFramePr>
        <xdr:cNvPr id="183" name="グラフ1">
          <a:extLst>
            <a:ext uri="{FF2B5EF4-FFF2-40B4-BE49-F238E27FC236}">
              <a16:creationId xmlns:a16="http://schemas.microsoft.com/office/drawing/2014/main" id="{9A07B672-CCAD-4EF7-8EC4-166FC16845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184" name="グラフ2">
          <a:extLst>
            <a:ext uri="{FF2B5EF4-FFF2-40B4-BE49-F238E27FC236}">
              <a16:creationId xmlns:a16="http://schemas.microsoft.com/office/drawing/2014/main" id="{7BF56374-8FAC-4D9B-9263-18DCC124E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185" name="正方形/長方形 184">
          <a:extLst>
            <a:ext uri="{FF2B5EF4-FFF2-40B4-BE49-F238E27FC236}">
              <a16:creationId xmlns:a16="http://schemas.microsoft.com/office/drawing/2014/main" id="{6E118FF4-734D-4459-87CC-A134C86E4B62}"/>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186" name="正方形/長方形 185">
          <a:extLst>
            <a:ext uri="{FF2B5EF4-FFF2-40B4-BE49-F238E27FC236}">
              <a16:creationId xmlns:a16="http://schemas.microsoft.com/office/drawing/2014/main" id="{CFF6AFC4-D0D9-4E7F-B6B7-AC3B851D463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187" name="正方形/長方形 186">
          <a:extLst>
            <a:ext uri="{FF2B5EF4-FFF2-40B4-BE49-F238E27FC236}">
              <a16:creationId xmlns:a16="http://schemas.microsoft.com/office/drawing/2014/main" id="{105C9D61-AF44-43AD-AD32-DDC656F8DB2D}"/>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188" name="正方形/長方形 187">
          <a:extLst>
            <a:ext uri="{FF2B5EF4-FFF2-40B4-BE49-F238E27FC236}">
              <a16:creationId xmlns:a16="http://schemas.microsoft.com/office/drawing/2014/main" id="{CBDA0EAF-5E14-4C9B-A4FF-ADB6D41DE76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189" name="正方形/長方形 188">
          <a:extLst>
            <a:ext uri="{FF2B5EF4-FFF2-40B4-BE49-F238E27FC236}">
              <a16:creationId xmlns:a16="http://schemas.microsoft.com/office/drawing/2014/main" id="{63C7B1D8-4FD6-4138-9B5B-6AC614909AA7}"/>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190" name="正方形/長方形 189">
          <a:extLst>
            <a:ext uri="{FF2B5EF4-FFF2-40B4-BE49-F238E27FC236}">
              <a16:creationId xmlns:a16="http://schemas.microsoft.com/office/drawing/2014/main" id="{19CEDD70-4AD8-44ED-BEC8-450CD2E6872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91" name="正方形/長方形 190">
          <a:extLst>
            <a:ext uri="{FF2B5EF4-FFF2-40B4-BE49-F238E27FC236}">
              <a16:creationId xmlns:a16="http://schemas.microsoft.com/office/drawing/2014/main" id="{70AFAC19-7817-458C-9B59-A93501DFACE4}"/>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92" name="正方形/長方形 191">
          <a:extLst>
            <a:ext uri="{FF2B5EF4-FFF2-40B4-BE49-F238E27FC236}">
              <a16:creationId xmlns:a16="http://schemas.microsoft.com/office/drawing/2014/main" id="{60059549-1123-43CF-888F-F1C53AD1B7CC}"/>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93" name="正方形/長方形 192">
          <a:extLst>
            <a:ext uri="{FF2B5EF4-FFF2-40B4-BE49-F238E27FC236}">
              <a16:creationId xmlns:a16="http://schemas.microsoft.com/office/drawing/2014/main" id="{8BE2ED0B-C564-4B4A-B438-2986EF3439C6}"/>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94" name="正方形/長方形 193">
          <a:extLst>
            <a:ext uri="{FF2B5EF4-FFF2-40B4-BE49-F238E27FC236}">
              <a16:creationId xmlns:a16="http://schemas.microsoft.com/office/drawing/2014/main" id="{3EA0E568-6B1B-438D-9816-D0383DD79338}"/>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95" name="正方形/長方形 194">
          <a:extLst>
            <a:ext uri="{FF2B5EF4-FFF2-40B4-BE49-F238E27FC236}">
              <a16:creationId xmlns:a16="http://schemas.microsoft.com/office/drawing/2014/main" id="{B2DAD953-D9B1-4B08-93ED-142017E9C24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96" name="正方形/長方形 195">
          <a:extLst>
            <a:ext uri="{FF2B5EF4-FFF2-40B4-BE49-F238E27FC236}">
              <a16:creationId xmlns:a16="http://schemas.microsoft.com/office/drawing/2014/main" id="{D72EE568-ACFD-4FD0-AC26-42E48308B83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97" name="正方形/長方形 196">
          <a:extLst>
            <a:ext uri="{FF2B5EF4-FFF2-40B4-BE49-F238E27FC236}">
              <a16:creationId xmlns:a16="http://schemas.microsoft.com/office/drawing/2014/main" id="{802F4682-A76D-4A6E-A54A-B3EE4958B83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98" name="正方形/長方形 197">
          <a:extLst>
            <a:ext uri="{FF2B5EF4-FFF2-40B4-BE49-F238E27FC236}">
              <a16:creationId xmlns:a16="http://schemas.microsoft.com/office/drawing/2014/main" id="{8BDB0F61-B7A0-46C3-85C8-44D807EA91D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99" name="正方形/長方形 198">
          <a:extLst>
            <a:ext uri="{FF2B5EF4-FFF2-40B4-BE49-F238E27FC236}">
              <a16:creationId xmlns:a16="http://schemas.microsoft.com/office/drawing/2014/main" id="{D54C3A1A-8EEE-484B-BFAF-9C8257282D7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200" name="正方形/長方形 199">
          <a:extLst>
            <a:ext uri="{FF2B5EF4-FFF2-40B4-BE49-F238E27FC236}">
              <a16:creationId xmlns:a16="http://schemas.microsoft.com/office/drawing/2014/main" id="{ED2D1C4F-8B19-4059-9DBE-D11D14C220A2}"/>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1" name="正方形/長方形 200">
          <a:extLst>
            <a:ext uri="{FF2B5EF4-FFF2-40B4-BE49-F238E27FC236}">
              <a16:creationId xmlns:a16="http://schemas.microsoft.com/office/drawing/2014/main" id="{879E1DD1-31C1-4F5C-8FA2-5784E780317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2" name="正方形/長方形 201">
          <a:extLst>
            <a:ext uri="{FF2B5EF4-FFF2-40B4-BE49-F238E27FC236}">
              <a16:creationId xmlns:a16="http://schemas.microsoft.com/office/drawing/2014/main" id="{0053836E-2E5B-43B0-AD69-F43791686C2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3" name="正方形/長方形 202">
          <a:extLst>
            <a:ext uri="{FF2B5EF4-FFF2-40B4-BE49-F238E27FC236}">
              <a16:creationId xmlns:a16="http://schemas.microsoft.com/office/drawing/2014/main" id="{75F83BA2-DA4B-4DFC-ACA3-3DED37C84B9B}"/>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04" name="正方形/長方形 203">
          <a:extLst>
            <a:ext uri="{FF2B5EF4-FFF2-40B4-BE49-F238E27FC236}">
              <a16:creationId xmlns:a16="http://schemas.microsoft.com/office/drawing/2014/main" id="{E0EA306F-911D-4CF8-8BBF-50343E43DF7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5" name="正方形/長方形 204">
          <a:extLst>
            <a:ext uri="{FF2B5EF4-FFF2-40B4-BE49-F238E27FC236}">
              <a16:creationId xmlns:a16="http://schemas.microsoft.com/office/drawing/2014/main" id="{10851C9A-A347-4EB6-A01A-FB3A0505716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6" name="正方形/長方形 205">
          <a:extLst>
            <a:ext uri="{FF2B5EF4-FFF2-40B4-BE49-F238E27FC236}">
              <a16:creationId xmlns:a16="http://schemas.microsoft.com/office/drawing/2014/main" id="{12262AEC-1CB4-4CD9-B91F-2CBF6C69287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7" name="正方形/長方形 206">
          <a:extLst>
            <a:ext uri="{FF2B5EF4-FFF2-40B4-BE49-F238E27FC236}">
              <a16:creationId xmlns:a16="http://schemas.microsoft.com/office/drawing/2014/main" id="{26E71DFD-2289-41DD-BF02-315B0A0E3F8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08" name="正方形/長方形 207">
          <a:extLst>
            <a:ext uri="{FF2B5EF4-FFF2-40B4-BE49-F238E27FC236}">
              <a16:creationId xmlns:a16="http://schemas.microsoft.com/office/drawing/2014/main" id="{98720295-398A-49FF-A172-D23E0D7CD7B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9" name="正方形/長方形 208">
          <a:extLst>
            <a:ext uri="{FF2B5EF4-FFF2-40B4-BE49-F238E27FC236}">
              <a16:creationId xmlns:a16="http://schemas.microsoft.com/office/drawing/2014/main" id="{1247021A-C75A-4024-ADB7-24A9DA25970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0" name="正方形/長方形 209">
          <a:extLst>
            <a:ext uri="{FF2B5EF4-FFF2-40B4-BE49-F238E27FC236}">
              <a16:creationId xmlns:a16="http://schemas.microsoft.com/office/drawing/2014/main" id="{14E70FBA-5DE3-4B9A-9EAA-2D28C4420C0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11" name="角丸四角形 29">
          <a:extLst>
            <a:ext uri="{FF2B5EF4-FFF2-40B4-BE49-F238E27FC236}">
              <a16:creationId xmlns:a16="http://schemas.microsoft.com/office/drawing/2014/main" id="{00CAF53D-3649-45B0-B414-29D00F5C6D5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2" name="正方形/長方形 211">
          <a:extLst>
            <a:ext uri="{FF2B5EF4-FFF2-40B4-BE49-F238E27FC236}">
              <a16:creationId xmlns:a16="http://schemas.microsoft.com/office/drawing/2014/main" id="{8937BA3E-1154-4BA9-AFDA-0B7992B5C5A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13" name="正方形/長方形 212">
          <a:extLst>
            <a:ext uri="{FF2B5EF4-FFF2-40B4-BE49-F238E27FC236}">
              <a16:creationId xmlns:a16="http://schemas.microsoft.com/office/drawing/2014/main" id="{25D71C72-5DD4-4CCB-B7AC-1F9DD8BD1DC9}"/>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14" name="正方形/長方形 213">
          <a:extLst>
            <a:ext uri="{FF2B5EF4-FFF2-40B4-BE49-F238E27FC236}">
              <a16:creationId xmlns:a16="http://schemas.microsoft.com/office/drawing/2014/main" id="{F69823BE-EAB7-4A97-BBE3-1A5A9C024D75}"/>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15" name="直線コネクタ 214">
          <a:extLst>
            <a:ext uri="{FF2B5EF4-FFF2-40B4-BE49-F238E27FC236}">
              <a16:creationId xmlns:a16="http://schemas.microsoft.com/office/drawing/2014/main" id="{352E108B-65AB-4E16-A296-E858DB69AB6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16" name="楕円 215">
          <a:extLst>
            <a:ext uri="{FF2B5EF4-FFF2-40B4-BE49-F238E27FC236}">
              <a16:creationId xmlns:a16="http://schemas.microsoft.com/office/drawing/2014/main" id="{549FAC6D-E043-4046-9EFC-136FF86E1DA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17" name="フローチャート: 判断 216">
          <a:extLst>
            <a:ext uri="{FF2B5EF4-FFF2-40B4-BE49-F238E27FC236}">
              <a16:creationId xmlns:a16="http://schemas.microsoft.com/office/drawing/2014/main" id="{FF08F072-4D1E-4DBB-B176-2B55D219B25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18" name="直線コネクタ 217">
          <a:extLst>
            <a:ext uri="{FF2B5EF4-FFF2-40B4-BE49-F238E27FC236}">
              <a16:creationId xmlns:a16="http://schemas.microsoft.com/office/drawing/2014/main" id="{AE56FCE6-E652-467F-80A0-9005603173F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19" name="直線コネクタ 218">
          <a:extLst>
            <a:ext uri="{FF2B5EF4-FFF2-40B4-BE49-F238E27FC236}">
              <a16:creationId xmlns:a16="http://schemas.microsoft.com/office/drawing/2014/main" id="{063366F7-C5A8-4C0C-A058-D8780DA7A6B3}"/>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20" name="直線コネクタ 219">
          <a:extLst>
            <a:ext uri="{FF2B5EF4-FFF2-40B4-BE49-F238E27FC236}">
              <a16:creationId xmlns:a16="http://schemas.microsoft.com/office/drawing/2014/main" id="{3A6AB9A1-C89C-4E61-A827-E6E79DE9673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221" name="直線コネクタ 220">
          <a:extLst>
            <a:ext uri="{FF2B5EF4-FFF2-40B4-BE49-F238E27FC236}">
              <a16:creationId xmlns:a16="http://schemas.microsoft.com/office/drawing/2014/main" id="{FC46BB93-7BE1-4BEC-914B-B1E8C329D54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222" name="テキスト ボックス 221">
          <a:extLst>
            <a:ext uri="{FF2B5EF4-FFF2-40B4-BE49-F238E27FC236}">
              <a16:creationId xmlns:a16="http://schemas.microsoft.com/office/drawing/2014/main" id="{E9658FB2-4579-41A6-8064-36C422FD0A9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223" name="テキスト ボックス 222">
          <a:extLst>
            <a:ext uri="{FF2B5EF4-FFF2-40B4-BE49-F238E27FC236}">
              <a16:creationId xmlns:a16="http://schemas.microsoft.com/office/drawing/2014/main" id="{0D5682FF-47F1-4DEE-894B-5DFEBAE564E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224" name="テキスト ボックス 223">
          <a:extLst>
            <a:ext uri="{FF2B5EF4-FFF2-40B4-BE49-F238E27FC236}">
              <a16:creationId xmlns:a16="http://schemas.microsoft.com/office/drawing/2014/main" id="{671A01D3-4610-4DB3-B99F-03CD3670E8A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225" name="テキスト ボックス 224">
          <a:extLst>
            <a:ext uri="{FF2B5EF4-FFF2-40B4-BE49-F238E27FC236}">
              <a16:creationId xmlns:a16="http://schemas.microsoft.com/office/drawing/2014/main" id="{9967579C-5E4B-4127-99B0-96DA164E264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226" name="テキスト ボックス 225">
          <a:extLst>
            <a:ext uri="{FF2B5EF4-FFF2-40B4-BE49-F238E27FC236}">
              <a16:creationId xmlns:a16="http://schemas.microsoft.com/office/drawing/2014/main" id="{7CC526EC-B2DA-42F4-8225-5D9D543FD95F}"/>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227" name="正方形/長方形 226">
          <a:extLst>
            <a:ext uri="{FF2B5EF4-FFF2-40B4-BE49-F238E27FC236}">
              <a16:creationId xmlns:a16="http://schemas.microsoft.com/office/drawing/2014/main" id="{9B818867-6D1E-448E-AD02-5EA408D7ADE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228" name="正方形/長方形 227">
          <a:extLst>
            <a:ext uri="{FF2B5EF4-FFF2-40B4-BE49-F238E27FC236}">
              <a16:creationId xmlns:a16="http://schemas.microsoft.com/office/drawing/2014/main" id="{7D22A196-2A80-4074-93ED-B46B90EB51D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229" name="正方形/長方形 228">
          <a:extLst>
            <a:ext uri="{FF2B5EF4-FFF2-40B4-BE49-F238E27FC236}">
              <a16:creationId xmlns:a16="http://schemas.microsoft.com/office/drawing/2014/main" id="{95C76A78-A216-4417-A2DE-D56982921DB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230" name="正方形/長方形 229">
          <a:extLst>
            <a:ext uri="{FF2B5EF4-FFF2-40B4-BE49-F238E27FC236}">
              <a16:creationId xmlns:a16="http://schemas.microsoft.com/office/drawing/2014/main" id="{D18D1ECE-2151-4F3B-8E2E-C67BA408A4BE}"/>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231" name="正方形/長方形 230">
          <a:extLst>
            <a:ext uri="{FF2B5EF4-FFF2-40B4-BE49-F238E27FC236}">
              <a16:creationId xmlns:a16="http://schemas.microsoft.com/office/drawing/2014/main" id="{7FE5C05E-9C0F-44A7-98EC-D93AA730C28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232" name="正方形/長方形 231">
          <a:extLst>
            <a:ext uri="{FF2B5EF4-FFF2-40B4-BE49-F238E27FC236}">
              <a16:creationId xmlns:a16="http://schemas.microsoft.com/office/drawing/2014/main" id="{8F59CC71-D55C-4F62-9EE7-5192A83CE43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233" name="正方形/長方形 232">
          <a:extLst>
            <a:ext uri="{FF2B5EF4-FFF2-40B4-BE49-F238E27FC236}">
              <a16:creationId xmlns:a16="http://schemas.microsoft.com/office/drawing/2014/main" id="{49F1F7ED-A723-4C62-83B7-9C1E4F4B63F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234" name="正方形/長方形 233">
          <a:extLst>
            <a:ext uri="{FF2B5EF4-FFF2-40B4-BE49-F238E27FC236}">
              <a16:creationId xmlns:a16="http://schemas.microsoft.com/office/drawing/2014/main" id="{FB1061DC-B2C4-4885-B861-9C9FDC608A6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235" name="正方形/長方形 234">
          <a:extLst>
            <a:ext uri="{FF2B5EF4-FFF2-40B4-BE49-F238E27FC236}">
              <a16:creationId xmlns:a16="http://schemas.microsoft.com/office/drawing/2014/main" id="{FDC5847D-87BC-4070-8CE1-DB417536E37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236" name="正方形/長方形 235">
          <a:extLst>
            <a:ext uri="{FF2B5EF4-FFF2-40B4-BE49-F238E27FC236}">
              <a16:creationId xmlns:a16="http://schemas.microsoft.com/office/drawing/2014/main" id="{B8371EB3-AF14-4B9C-A693-26ED7CF7659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237" name="正方形/長方形 236">
          <a:extLst>
            <a:ext uri="{FF2B5EF4-FFF2-40B4-BE49-F238E27FC236}">
              <a16:creationId xmlns:a16="http://schemas.microsoft.com/office/drawing/2014/main" id="{F340429C-E9BE-4998-8B78-F619391CF9F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238" name="正方形/長方形 237">
          <a:extLst>
            <a:ext uri="{FF2B5EF4-FFF2-40B4-BE49-F238E27FC236}">
              <a16:creationId xmlns:a16="http://schemas.microsoft.com/office/drawing/2014/main" id="{DE4C9302-D780-4622-9D2C-AB531136E42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239" name="テキスト ボックス 238">
          <a:extLst>
            <a:ext uri="{FF2B5EF4-FFF2-40B4-BE49-F238E27FC236}">
              <a16:creationId xmlns:a16="http://schemas.microsoft.com/office/drawing/2014/main" id="{C9AC8A29-481F-4341-B958-1AAA6B0D19C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有形固定資産の本市の減価償却率については、前年度に比べ</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62.3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公共施設等総合管理計画に基づき、施設の劣化や損傷が致命的になる前に適切な措置を実施する「予防保全」の考え方による計画的な維持管理・更新を行っていく必要がある。</a:t>
          </a:r>
        </a:p>
      </xdr:txBody>
    </xdr:sp>
    <xdr:clientData/>
  </xdr:twoCellAnchor>
  <xdr:oneCellAnchor>
    <xdr:from>
      <xdr:col>4</xdr:col>
      <xdr:colOff>174625</xdr:colOff>
      <xdr:row>23</xdr:row>
      <xdr:rowOff>47625</xdr:rowOff>
    </xdr:from>
    <xdr:ext cx="349839" cy="225703"/>
    <xdr:sp macro="" textlink="">
      <xdr:nvSpPr>
        <xdr:cNvPr id="240" name="テキスト ボックス 239">
          <a:extLst>
            <a:ext uri="{FF2B5EF4-FFF2-40B4-BE49-F238E27FC236}">
              <a16:creationId xmlns:a16="http://schemas.microsoft.com/office/drawing/2014/main" id="{0AE2D2BB-8892-43EF-89BC-12CD0EFAE8CE}"/>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241" name="直線コネクタ 240">
          <a:extLst>
            <a:ext uri="{FF2B5EF4-FFF2-40B4-BE49-F238E27FC236}">
              <a16:creationId xmlns:a16="http://schemas.microsoft.com/office/drawing/2014/main" id="{97FC51AF-069F-478B-862F-4A9E1BC58CD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242" name="テキスト ボックス 241">
          <a:extLst>
            <a:ext uri="{FF2B5EF4-FFF2-40B4-BE49-F238E27FC236}">
              <a16:creationId xmlns:a16="http://schemas.microsoft.com/office/drawing/2014/main" id="{E11B5CE3-B339-4981-802E-DB0D551F1BC7}"/>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243" name="直線コネクタ 242">
          <a:extLst>
            <a:ext uri="{FF2B5EF4-FFF2-40B4-BE49-F238E27FC236}">
              <a16:creationId xmlns:a16="http://schemas.microsoft.com/office/drawing/2014/main" id="{1A9813FB-C76B-4184-B476-8A2C46F2251E}"/>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244" name="テキスト ボックス 243">
          <a:extLst>
            <a:ext uri="{FF2B5EF4-FFF2-40B4-BE49-F238E27FC236}">
              <a16:creationId xmlns:a16="http://schemas.microsoft.com/office/drawing/2014/main" id="{3ADF4195-6C3B-45BE-8DC9-501F0D278BFA}"/>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245" name="直線コネクタ 244">
          <a:extLst>
            <a:ext uri="{FF2B5EF4-FFF2-40B4-BE49-F238E27FC236}">
              <a16:creationId xmlns:a16="http://schemas.microsoft.com/office/drawing/2014/main" id="{741C31DF-9F87-4528-9CAF-4C91A1D1CE7F}"/>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246" name="テキスト ボックス 245">
          <a:extLst>
            <a:ext uri="{FF2B5EF4-FFF2-40B4-BE49-F238E27FC236}">
              <a16:creationId xmlns:a16="http://schemas.microsoft.com/office/drawing/2014/main" id="{E0EB7F5E-85B6-4680-83DB-0E2B9AF35095}"/>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247" name="直線コネクタ 246">
          <a:extLst>
            <a:ext uri="{FF2B5EF4-FFF2-40B4-BE49-F238E27FC236}">
              <a16:creationId xmlns:a16="http://schemas.microsoft.com/office/drawing/2014/main" id="{E737DB96-EFDB-4F2A-8275-C6128CB2D98D}"/>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248" name="テキスト ボックス 247">
          <a:extLst>
            <a:ext uri="{FF2B5EF4-FFF2-40B4-BE49-F238E27FC236}">
              <a16:creationId xmlns:a16="http://schemas.microsoft.com/office/drawing/2014/main" id="{9341AF20-72EC-4539-B848-EF1E5431BB13}"/>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249" name="直線コネクタ 248">
          <a:extLst>
            <a:ext uri="{FF2B5EF4-FFF2-40B4-BE49-F238E27FC236}">
              <a16:creationId xmlns:a16="http://schemas.microsoft.com/office/drawing/2014/main" id="{98E6E183-4745-49AA-8C07-E9E65A1EE42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250" name="テキスト ボックス 249">
          <a:extLst>
            <a:ext uri="{FF2B5EF4-FFF2-40B4-BE49-F238E27FC236}">
              <a16:creationId xmlns:a16="http://schemas.microsoft.com/office/drawing/2014/main" id="{A68280E0-5298-4D0F-94A6-D97AD09FB33E}"/>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251" name="直線コネクタ 250">
          <a:extLst>
            <a:ext uri="{FF2B5EF4-FFF2-40B4-BE49-F238E27FC236}">
              <a16:creationId xmlns:a16="http://schemas.microsoft.com/office/drawing/2014/main" id="{0CAEF2DA-F16E-4EE3-8356-768423702CE9}"/>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252" name="テキスト ボックス 251">
          <a:extLst>
            <a:ext uri="{FF2B5EF4-FFF2-40B4-BE49-F238E27FC236}">
              <a16:creationId xmlns:a16="http://schemas.microsoft.com/office/drawing/2014/main" id="{8B37B977-2EB9-4474-BCC5-B5AAAE0258E8}"/>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253" name="直線コネクタ 252">
          <a:extLst>
            <a:ext uri="{FF2B5EF4-FFF2-40B4-BE49-F238E27FC236}">
              <a16:creationId xmlns:a16="http://schemas.microsoft.com/office/drawing/2014/main" id="{006E597F-53B4-4469-AD1D-B2372077098B}"/>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254" name="テキスト ボックス 253">
          <a:extLst>
            <a:ext uri="{FF2B5EF4-FFF2-40B4-BE49-F238E27FC236}">
              <a16:creationId xmlns:a16="http://schemas.microsoft.com/office/drawing/2014/main" id="{7523C420-597D-4DF6-B2C8-15C2251257CA}"/>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255" name="直線コネクタ 254">
          <a:extLst>
            <a:ext uri="{FF2B5EF4-FFF2-40B4-BE49-F238E27FC236}">
              <a16:creationId xmlns:a16="http://schemas.microsoft.com/office/drawing/2014/main" id="{96A8D588-9302-4DE3-9460-A80DE197BDD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256" name="テキスト ボックス 255">
          <a:extLst>
            <a:ext uri="{FF2B5EF4-FFF2-40B4-BE49-F238E27FC236}">
              <a16:creationId xmlns:a16="http://schemas.microsoft.com/office/drawing/2014/main" id="{EED430CF-ACF7-4A78-89B9-C1A528CB0C87}"/>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257" name="有形固定資産減価償却率グラフ枠">
          <a:extLst>
            <a:ext uri="{FF2B5EF4-FFF2-40B4-BE49-F238E27FC236}">
              <a16:creationId xmlns:a16="http://schemas.microsoft.com/office/drawing/2014/main" id="{22771B7A-9BDF-4922-BBBA-6EEF3B71839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130901</xdr:rowOff>
    </xdr:from>
    <xdr:to>
      <xdr:col>23</xdr:col>
      <xdr:colOff>85090</xdr:colOff>
      <xdr:row>34</xdr:row>
      <xdr:rowOff>153398</xdr:rowOff>
    </xdr:to>
    <xdr:cxnSp macro="">
      <xdr:nvCxnSpPr>
        <xdr:cNvPr id="258" name="直線コネクタ 257">
          <a:extLst>
            <a:ext uri="{FF2B5EF4-FFF2-40B4-BE49-F238E27FC236}">
              <a16:creationId xmlns:a16="http://schemas.microsoft.com/office/drawing/2014/main" id="{446BABA7-32B1-46AD-8038-7FAE2EB9059B}"/>
            </a:ext>
          </a:extLst>
        </xdr:cNvPr>
        <xdr:cNvCxnSpPr/>
      </xdr:nvCxnSpPr>
      <xdr:spPr>
        <a:xfrm flipV="1">
          <a:off x="4760595" y="5360126"/>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157225</xdr:rowOff>
    </xdr:from>
    <xdr:ext cx="405111" cy="259045"/>
    <xdr:sp macro="" textlink="">
      <xdr:nvSpPr>
        <xdr:cNvPr id="259" name="有形固定資産減価償却率最小値テキスト">
          <a:extLst>
            <a:ext uri="{FF2B5EF4-FFF2-40B4-BE49-F238E27FC236}">
              <a16:creationId xmlns:a16="http://schemas.microsoft.com/office/drawing/2014/main" id="{6458D8DB-CFB5-43C9-8FBA-1C7C23D7E51B}"/>
            </a:ext>
          </a:extLst>
        </xdr:cNvPr>
        <xdr:cNvSpPr txBox="1"/>
      </xdr:nvSpPr>
      <xdr:spPr>
        <a:xfrm>
          <a:off x="4813300" y="675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153398</xdr:rowOff>
    </xdr:from>
    <xdr:to>
      <xdr:col>23</xdr:col>
      <xdr:colOff>174625</xdr:colOff>
      <xdr:row>34</xdr:row>
      <xdr:rowOff>153398</xdr:rowOff>
    </xdr:to>
    <xdr:cxnSp macro="">
      <xdr:nvCxnSpPr>
        <xdr:cNvPr id="260" name="直線コネクタ 259">
          <a:extLst>
            <a:ext uri="{FF2B5EF4-FFF2-40B4-BE49-F238E27FC236}">
              <a16:creationId xmlns:a16="http://schemas.microsoft.com/office/drawing/2014/main" id="{2D681198-2FCD-43A5-A21F-19FDCF1831C5}"/>
            </a:ext>
          </a:extLst>
        </xdr:cNvPr>
        <xdr:cNvCxnSpPr/>
      </xdr:nvCxnSpPr>
      <xdr:spPr>
        <a:xfrm>
          <a:off x="4673600" y="6754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77578</xdr:rowOff>
    </xdr:from>
    <xdr:ext cx="405111" cy="259045"/>
    <xdr:sp macro="" textlink="">
      <xdr:nvSpPr>
        <xdr:cNvPr id="261" name="有形固定資産減価償却率最大値テキスト">
          <a:extLst>
            <a:ext uri="{FF2B5EF4-FFF2-40B4-BE49-F238E27FC236}">
              <a16:creationId xmlns:a16="http://schemas.microsoft.com/office/drawing/2014/main" id="{18CC0E40-3D23-4E81-AD81-01F445F4E3AE}"/>
            </a:ext>
          </a:extLst>
        </xdr:cNvPr>
        <xdr:cNvSpPr txBox="1"/>
      </xdr:nvSpPr>
      <xdr:spPr>
        <a:xfrm>
          <a:off x="4813300" y="5135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130901</xdr:rowOff>
    </xdr:from>
    <xdr:to>
      <xdr:col>23</xdr:col>
      <xdr:colOff>174625</xdr:colOff>
      <xdr:row>26</xdr:row>
      <xdr:rowOff>130901</xdr:rowOff>
    </xdr:to>
    <xdr:cxnSp macro="">
      <xdr:nvCxnSpPr>
        <xdr:cNvPr id="262" name="直線コネクタ 261">
          <a:extLst>
            <a:ext uri="{FF2B5EF4-FFF2-40B4-BE49-F238E27FC236}">
              <a16:creationId xmlns:a16="http://schemas.microsoft.com/office/drawing/2014/main" id="{81643EDE-E5EA-420D-B730-93C0167E9E64}"/>
            </a:ext>
          </a:extLst>
        </xdr:cNvPr>
        <xdr:cNvCxnSpPr/>
      </xdr:nvCxnSpPr>
      <xdr:spPr>
        <a:xfrm>
          <a:off x="4673600" y="5360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140715</xdr:rowOff>
    </xdr:from>
    <xdr:ext cx="405111" cy="259045"/>
    <xdr:sp macro="" textlink="">
      <xdr:nvSpPr>
        <xdr:cNvPr id="263" name="有形固定資産減価償却率平均値テキスト">
          <a:extLst>
            <a:ext uri="{FF2B5EF4-FFF2-40B4-BE49-F238E27FC236}">
              <a16:creationId xmlns:a16="http://schemas.microsoft.com/office/drawing/2014/main" id="{34663197-2553-4C00-BB08-3D2FCA1E074C}"/>
            </a:ext>
          </a:extLst>
        </xdr:cNvPr>
        <xdr:cNvSpPr txBox="1"/>
      </xdr:nvSpPr>
      <xdr:spPr>
        <a:xfrm>
          <a:off x="4813300" y="60557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162288</xdr:rowOff>
    </xdr:from>
    <xdr:to>
      <xdr:col>23</xdr:col>
      <xdr:colOff>136525</xdr:colOff>
      <xdr:row>31</xdr:row>
      <xdr:rowOff>92438</xdr:rowOff>
    </xdr:to>
    <xdr:sp macro="" textlink="">
      <xdr:nvSpPr>
        <xdr:cNvPr id="264" name="フローチャート: 判断 263">
          <a:extLst>
            <a:ext uri="{FF2B5EF4-FFF2-40B4-BE49-F238E27FC236}">
              <a16:creationId xmlns:a16="http://schemas.microsoft.com/office/drawing/2014/main" id="{48C5D131-2E3C-4BE3-9502-8AA9C69B5F57}"/>
            </a:ext>
          </a:extLst>
        </xdr:cNvPr>
        <xdr:cNvSpPr/>
      </xdr:nvSpPr>
      <xdr:spPr>
        <a:xfrm>
          <a:off x="4711700" y="60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125276</xdr:rowOff>
    </xdr:from>
    <xdr:to>
      <xdr:col>19</xdr:col>
      <xdr:colOff>187325</xdr:colOff>
      <xdr:row>31</xdr:row>
      <xdr:rowOff>55426</xdr:rowOff>
    </xdr:to>
    <xdr:sp macro="" textlink="">
      <xdr:nvSpPr>
        <xdr:cNvPr id="265" name="フローチャート: 判断 264">
          <a:extLst>
            <a:ext uri="{FF2B5EF4-FFF2-40B4-BE49-F238E27FC236}">
              <a16:creationId xmlns:a16="http://schemas.microsoft.com/office/drawing/2014/main" id="{A4B4A652-C5B9-4758-BCF6-F2C9E80B6D83}"/>
            </a:ext>
          </a:extLst>
        </xdr:cNvPr>
        <xdr:cNvSpPr/>
      </xdr:nvSpPr>
      <xdr:spPr>
        <a:xfrm>
          <a:off x="4000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75928</xdr:rowOff>
    </xdr:from>
    <xdr:to>
      <xdr:col>15</xdr:col>
      <xdr:colOff>187325</xdr:colOff>
      <xdr:row>31</xdr:row>
      <xdr:rowOff>6078</xdr:rowOff>
    </xdr:to>
    <xdr:sp macro="" textlink="">
      <xdr:nvSpPr>
        <xdr:cNvPr id="266" name="フローチャート: 判断 265">
          <a:extLst>
            <a:ext uri="{FF2B5EF4-FFF2-40B4-BE49-F238E27FC236}">
              <a16:creationId xmlns:a16="http://schemas.microsoft.com/office/drawing/2014/main" id="{360C10A3-9037-4845-ADF9-0BC07400B655}"/>
            </a:ext>
          </a:extLst>
        </xdr:cNvPr>
        <xdr:cNvSpPr/>
      </xdr:nvSpPr>
      <xdr:spPr>
        <a:xfrm>
          <a:off x="3238500" y="599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267" name="フローチャート: 判断 266">
          <a:extLst>
            <a:ext uri="{FF2B5EF4-FFF2-40B4-BE49-F238E27FC236}">
              <a16:creationId xmlns:a16="http://schemas.microsoft.com/office/drawing/2014/main" id="{BDF04890-13C8-4942-840B-FE168D04C94F}"/>
            </a:ext>
          </a:extLst>
        </xdr:cNvPr>
        <xdr:cNvSpPr/>
      </xdr:nvSpPr>
      <xdr:spPr>
        <a:xfrm>
          <a:off x="2476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145597</xdr:rowOff>
    </xdr:from>
    <xdr:to>
      <xdr:col>7</xdr:col>
      <xdr:colOff>187325</xdr:colOff>
      <xdr:row>30</xdr:row>
      <xdr:rowOff>75747</xdr:rowOff>
    </xdr:to>
    <xdr:sp macro="" textlink="">
      <xdr:nvSpPr>
        <xdr:cNvPr id="268" name="フローチャート: 判断 267">
          <a:extLst>
            <a:ext uri="{FF2B5EF4-FFF2-40B4-BE49-F238E27FC236}">
              <a16:creationId xmlns:a16="http://schemas.microsoft.com/office/drawing/2014/main" id="{DF4771E0-48DC-455B-B1CC-D8F69925B706}"/>
            </a:ext>
          </a:extLst>
        </xdr:cNvPr>
        <xdr:cNvSpPr/>
      </xdr:nvSpPr>
      <xdr:spPr>
        <a:xfrm>
          <a:off x="1714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269" name="テキスト ボックス 268">
          <a:extLst>
            <a:ext uri="{FF2B5EF4-FFF2-40B4-BE49-F238E27FC236}">
              <a16:creationId xmlns:a16="http://schemas.microsoft.com/office/drawing/2014/main" id="{F46DA799-0617-480B-ACB4-19BC7B697BE3}"/>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270" name="テキスト ボックス 269">
          <a:extLst>
            <a:ext uri="{FF2B5EF4-FFF2-40B4-BE49-F238E27FC236}">
              <a16:creationId xmlns:a16="http://schemas.microsoft.com/office/drawing/2014/main" id="{0392B96E-83CD-4CB8-8C6E-DAF6D531555B}"/>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271" name="テキスト ボックス 270">
          <a:extLst>
            <a:ext uri="{FF2B5EF4-FFF2-40B4-BE49-F238E27FC236}">
              <a16:creationId xmlns:a16="http://schemas.microsoft.com/office/drawing/2014/main" id="{9444E99B-2A79-44C2-BA5F-98D6B8A0AB5B}"/>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272" name="テキスト ボックス 271">
          <a:extLst>
            <a:ext uri="{FF2B5EF4-FFF2-40B4-BE49-F238E27FC236}">
              <a16:creationId xmlns:a16="http://schemas.microsoft.com/office/drawing/2014/main" id="{053C5415-F7BB-455C-949B-EBC59ADD9FE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273" name="テキスト ボックス 272">
          <a:extLst>
            <a:ext uri="{FF2B5EF4-FFF2-40B4-BE49-F238E27FC236}">
              <a16:creationId xmlns:a16="http://schemas.microsoft.com/office/drawing/2014/main" id="{7BC3647E-13C0-4C23-9EF1-C8FFBC5B1E5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274" name="楕円 273">
          <a:extLst>
            <a:ext uri="{FF2B5EF4-FFF2-40B4-BE49-F238E27FC236}">
              <a16:creationId xmlns:a16="http://schemas.microsoft.com/office/drawing/2014/main" id="{8C9DBE94-B89C-4C05-BCC3-9CC6D874FAFC}"/>
            </a:ext>
          </a:extLst>
        </xdr:cNvPr>
        <xdr:cNvSpPr/>
      </xdr:nvSpPr>
      <xdr:spPr>
        <a:xfrm>
          <a:off x="47117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6276</xdr:rowOff>
    </xdr:from>
    <xdr:ext cx="405111" cy="259045"/>
    <xdr:sp macro="" textlink="">
      <xdr:nvSpPr>
        <xdr:cNvPr id="275" name="有形固定資産減価償却率該当値テキスト">
          <a:extLst>
            <a:ext uri="{FF2B5EF4-FFF2-40B4-BE49-F238E27FC236}">
              <a16:creationId xmlns:a16="http://schemas.microsoft.com/office/drawing/2014/main" id="{1F9AA7A6-4B93-43F3-AA4C-5AA39F7A7475}"/>
            </a:ext>
          </a:extLst>
        </xdr:cNvPr>
        <xdr:cNvSpPr txBox="1"/>
      </xdr:nvSpPr>
      <xdr:spPr>
        <a:xfrm>
          <a:off x="4813300" y="574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111669</xdr:rowOff>
    </xdr:from>
    <xdr:to>
      <xdr:col>19</xdr:col>
      <xdr:colOff>187325</xdr:colOff>
      <xdr:row>30</xdr:row>
      <xdr:rowOff>41819</xdr:rowOff>
    </xdr:to>
    <xdr:sp macro="" textlink="">
      <xdr:nvSpPr>
        <xdr:cNvPr id="276" name="楕円 275">
          <a:extLst>
            <a:ext uri="{FF2B5EF4-FFF2-40B4-BE49-F238E27FC236}">
              <a16:creationId xmlns:a16="http://schemas.microsoft.com/office/drawing/2014/main" id="{9871BF68-6EDC-40FB-B531-3A80E1EB329F}"/>
            </a:ext>
          </a:extLst>
        </xdr:cNvPr>
        <xdr:cNvSpPr/>
      </xdr:nvSpPr>
      <xdr:spPr>
        <a:xfrm>
          <a:off x="4000500" y="585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162469</xdr:rowOff>
    </xdr:from>
    <xdr:to>
      <xdr:col>23</xdr:col>
      <xdr:colOff>85725</xdr:colOff>
      <xdr:row>30</xdr:row>
      <xdr:rowOff>34199</xdr:rowOff>
    </xdr:to>
    <xdr:cxnSp macro="">
      <xdr:nvCxnSpPr>
        <xdr:cNvPr id="277" name="直線コネクタ 276">
          <a:extLst>
            <a:ext uri="{FF2B5EF4-FFF2-40B4-BE49-F238E27FC236}">
              <a16:creationId xmlns:a16="http://schemas.microsoft.com/office/drawing/2014/main" id="{7C5FF6BE-0850-4D40-AEB3-D300FD0D99CF}"/>
            </a:ext>
          </a:extLst>
        </xdr:cNvPr>
        <xdr:cNvCxnSpPr/>
      </xdr:nvCxnSpPr>
      <xdr:spPr>
        <a:xfrm>
          <a:off x="4051300" y="590604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59236</xdr:rowOff>
    </xdr:from>
    <xdr:to>
      <xdr:col>15</xdr:col>
      <xdr:colOff>187325</xdr:colOff>
      <xdr:row>29</xdr:row>
      <xdr:rowOff>160836</xdr:rowOff>
    </xdr:to>
    <xdr:sp macro="" textlink="">
      <xdr:nvSpPr>
        <xdr:cNvPr id="278" name="楕円 277">
          <a:extLst>
            <a:ext uri="{FF2B5EF4-FFF2-40B4-BE49-F238E27FC236}">
              <a16:creationId xmlns:a16="http://schemas.microsoft.com/office/drawing/2014/main" id="{698BA7EA-7F10-4065-9F57-A1F388DBF7DE}"/>
            </a:ext>
          </a:extLst>
        </xdr:cNvPr>
        <xdr:cNvSpPr/>
      </xdr:nvSpPr>
      <xdr:spPr>
        <a:xfrm>
          <a:off x="3238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110036</xdr:rowOff>
    </xdr:from>
    <xdr:to>
      <xdr:col>19</xdr:col>
      <xdr:colOff>136525</xdr:colOff>
      <xdr:row>29</xdr:row>
      <xdr:rowOff>162469</xdr:rowOff>
    </xdr:to>
    <xdr:cxnSp macro="">
      <xdr:nvCxnSpPr>
        <xdr:cNvPr id="279" name="直線コネクタ 278">
          <a:extLst>
            <a:ext uri="{FF2B5EF4-FFF2-40B4-BE49-F238E27FC236}">
              <a16:creationId xmlns:a16="http://schemas.microsoft.com/office/drawing/2014/main" id="{7992925D-A346-4FAC-9900-B2A1AC27E41A}"/>
            </a:ext>
          </a:extLst>
        </xdr:cNvPr>
        <xdr:cNvCxnSpPr/>
      </xdr:nvCxnSpPr>
      <xdr:spPr>
        <a:xfrm>
          <a:off x="3289300" y="5853611"/>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280" name="楕円 279">
          <a:extLst>
            <a:ext uri="{FF2B5EF4-FFF2-40B4-BE49-F238E27FC236}">
              <a16:creationId xmlns:a16="http://schemas.microsoft.com/office/drawing/2014/main" id="{D595DB7E-3521-4974-82C6-EB14EA2D0B86}"/>
            </a:ext>
          </a:extLst>
        </xdr:cNvPr>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110036</xdr:rowOff>
    </xdr:to>
    <xdr:cxnSp macro="">
      <xdr:nvCxnSpPr>
        <xdr:cNvPr id="281" name="直線コネクタ 280">
          <a:extLst>
            <a:ext uri="{FF2B5EF4-FFF2-40B4-BE49-F238E27FC236}">
              <a16:creationId xmlns:a16="http://schemas.microsoft.com/office/drawing/2014/main" id="{27098E48-A364-490B-82A4-2B5182739882}"/>
            </a:ext>
          </a:extLst>
        </xdr:cNvPr>
        <xdr:cNvCxnSpPr/>
      </xdr:nvCxnSpPr>
      <xdr:spPr>
        <a:xfrm>
          <a:off x="2527300" y="5838190"/>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169001</xdr:rowOff>
    </xdr:from>
    <xdr:to>
      <xdr:col>7</xdr:col>
      <xdr:colOff>187325</xdr:colOff>
      <xdr:row>29</xdr:row>
      <xdr:rowOff>99151</xdr:rowOff>
    </xdr:to>
    <xdr:sp macro="" textlink="">
      <xdr:nvSpPr>
        <xdr:cNvPr id="282" name="楕円 281">
          <a:extLst>
            <a:ext uri="{FF2B5EF4-FFF2-40B4-BE49-F238E27FC236}">
              <a16:creationId xmlns:a16="http://schemas.microsoft.com/office/drawing/2014/main" id="{DD998157-7F4A-45C0-B321-4B1D38F6CEA0}"/>
            </a:ext>
          </a:extLst>
        </xdr:cNvPr>
        <xdr:cNvSpPr/>
      </xdr:nvSpPr>
      <xdr:spPr>
        <a:xfrm>
          <a:off x="1714500" y="57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48351</xdr:rowOff>
    </xdr:from>
    <xdr:to>
      <xdr:col>11</xdr:col>
      <xdr:colOff>136525</xdr:colOff>
      <xdr:row>29</xdr:row>
      <xdr:rowOff>94615</xdr:rowOff>
    </xdr:to>
    <xdr:cxnSp macro="">
      <xdr:nvCxnSpPr>
        <xdr:cNvPr id="283" name="直線コネクタ 282">
          <a:extLst>
            <a:ext uri="{FF2B5EF4-FFF2-40B4-BE49-F238E27FC236}">
              <a16:creationId xmlns:a16="http://schemas.microsoft.com/office/drawing/2014/main" id="{4EACC590-005F-441A-B92E-29D8B3530D11}"/>
            </a:ext>
          </a:extLst>
        </xdr:cNvPr>
        <xdr:cNvCxnSpPr/>
      </xdr:nvCxnSpPr>
      <xdr:spPr>
        <a:xfrm>
          <a:off x="1765300" y="5791926"/>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46553</xdr:rowOff>
    </xdr:from>
    <xdr:ext cx="405111" cy="259045"/>
    <xdr:sp macro="" textlink="">
      <xdr:nvSpPr>
        <xdr:cNvPr id="284" name="n_1aveValue有形固定資産減価償却率">
          <a:extLst>
            <a:ext uri="{FF2B5EF4-FFF2-40B4-BE49-F238E27FC236}">
              <a16:creationId xmlns:a16="http://schemas.microsoft.com/office/drawing/2014/main" id="{D7BF1ACA-B679-4C72-98EE-8C845D2F7654}"/>
            </a:ext>
          </a:extLst>
        </xdr:cNvPr>
        <xdr:cNvSpPr txBox="1"/>
      </xdr:nvSpPr>
      <xdr:spPr>
        <a:xfrm>
          <a:off x="38360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168655</xdr:rowOff>
    </xdr:from>
    <xdr:ext cx="405111" cy="259045"/>
    <xdr:sp macro="" textlink="">
      <xdr:nvSpPr>
        <xdr:cNvPr id="285" name="n_2aveValue有形固定資産減価償却率">
          <a:extLst>
            <a:ext uri="{FF2B5EF4-FFF2-40B4-BE49-F238E27FC236}">
              <a16:creationId xmlns:a16="http://schemas.microsoft.com/office/drawing/2014/main" id="{672FB7B1-6ED1-4456-8CD3-3785FB3EA061}"/>
            </a:ext>
          </a:extLst>
        </xdr:cNvPr>
        <xdr:cNvSpPr txBox="1"/>
      </xdr:nvSpPr>
      <xdr:spPr>
        <a:xfrm>
          <a:off x="3086744" y="6083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103885</xdr:rowOff>
    </xdr:from>
    <xdr:ext cx="405111" cy="259045"/>
    <xdr:sp macro="" textlink="">
      <xdr:nvSpPr>
        <xdr:cNvPr id="286" name="n_3aveValue有形固定資産減価償却率">
          <a:extLst>
            <a:ext uri="{FF2B5EF4-FFF2-40B4-BE49-F238E27FC236}">
              <a16:creationId xmlns:a16="http://schemas.microsoft.com/office/drawing/2014/main" id="{7157A122-F27C-4C92-A5C7-ED226DB7B610}"/>
            </a:ext>
          </a:extLst>
        </xdr:cNvPr>
        <xdr:cNvSpPr txBox="1"/>
      </xdr:nvSpPr>
      <xdr:spPr>
        <a:xfrm>
          <a:off x="2324744" y="601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66874</xdr:rowOff>
    </xdr:from>
    <xdr:ext cx="405111" cy="259045"/>
    <xdr:sp macro="" textlink="">
      <xdr:nvSpPr>
        <xdr:cNvPr id="287" name="n_4aveValue有形固定資産減価償却率">
          <a:extLst>
            <a:ext uri="{FF2B5EF4-FFF2-40B4-BE49-F238E27FC236}">
              <a16:creationId xmlns:a16="http://schemas.microsoft.com/office/drawing/2014/main" id="{67CD050A-8286-42DC-A22E-0ED0E70A6FB3}"/>
            </a:ext>
          </a:extLst>
        </xdr:cNvPr>
        <xdr:cNvSpPr txBox="1"/>
      </xdr:nvSpPr>
      <xdr:spPr>
        <a:xfrm>
          <a:off x="1562744" y="5981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58346</xdr:rowOff>
    </xdr:from>
    <xdr:ext cx="405111" cy="259045"/>
    <xdr:sp macro="" textlink="">
      <xdr:nvSpPr>
        <xdr:cNvPr id="288" name="n_1mainValue有形固定資産減価償却率">
          <a:extLst>
            <a:ext uri="{FF2B5EF4-FFF2-40B4-BE49-F238E27FC236}">
              <a16:creationId xmlns:a16="http://schemas.microsoft.com/office/drawing/2014/main" id="{DAE938EA-A408-45AC-ADF8-7EFE9DA4A469}"/>
            </a:ext>
          </a:extLst>
        </xdr:cNvPr>
        <xdr:cNvSpPr txBox="1"/>
      </xdr:nvSpPr>
      <xdr:spPr>
        <a:xfrm>
          <a:off x="38360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5913</xdr:rowOff>
    </xdr:from>
    <xdr:ext cx="405111" cy="259045"/>
    <xdr:sp macro="" textlink="">
      <xdr:nvSpPr>
        <xdr:cNvPr id="289" name="n_2mainValue有形固定資産減価償却率">
          <a:extLst>
            <a:ext uri="{FF2B5EF4-FFF2-40B4-BE49-F238E27FC236}">
              <a16:creationId xmlns:a16="http://schemas.microsoft.com/office/drawing/2014/main" id="{3B75AD53-4C39-4C9C-89C2-622B782BDFBD}"/>
            </a:ext>
          </a:extLst>
        </xdr:cNvPr>
        <xdr:cNvSpPr txBox="1"/>
      </xdr:nvSpPr>
      <xdr:spPr>
        <a:xfrm>
          <a:off x="3086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290" name="n_3mainValue有形固定資産減価償却率">
          <a:extLst>
            <a:ext uri="{FF2B5EF4-FFF2-40B4-BE49-F238E27FC236}">
              <a16:creationId xmlns:a16="http://schemas.microsoft.com/office/drawing/2014/main" id="{254C5987-C0B7-415D-BEF1-0D197BD3C33D}"/>
            </a:ext>
          </a:extLst>
        </xdr:cNvPr>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115678</xdr:rowOff>
    </xdr:from>
    <xdr:ext cx="405111" cy="259045"/>
    <xdr:sp macro="" textlink="">
      <xdr:nvSpPr>
        <xdr:cNvPr id="291" name="n_4mainValue有形固定資産減価償却率">
          <a:extLst>
            <a:ext uri="{FF2B5EF4-FFF2-40B4-BE49-F238E27FC236}">
              <a16:creationId xmlns:a16="http://schemas.microsoft.com/office/drawing/2014/main" id="{D673120C-7FC2-4205-AAE2-70EBBAC93D2A}"/>
            </a:ext>
          </a:extLst>
        </xdr:cNvPr>
        <xdr:cNvSpPr txBox="1"/>
      </xdr:nvSpPr>
      <xdr:spPr>
        <a:xfrm>
          <a:off x="1562744"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292" name="正方形/長方形 291">
          <a:extLst>
            <a:ext uri="{FF2B5EF4-FFF2-40B4-BE49-F238E27FC236}">
              <a16:creationId xmlns:a16="http://schemas.microsoft.com/office/drawing/2014/main" id="{FEAFE257-99B0-4096-BB50-1D22344CF28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293" name="正方形/長方形 292">
          <a:extLst>
            <a:ext uri="{FF2B5EF4-FFF2-40B4-BE49-F238E27FC236}">
              <a16:creationId xmlns:a16="http://schemas.microsoft.com/office/drawing/2014/main" id="{CF5B350A-0BFF-4F98-8A2E-3B5C620913C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294" name="正方形/長方形 293">
          <a:extLst>
            <a:ext uri="{FF2B5EF4-FFF2-40B4-BE49-F238E27FC236}">
              <a16:creationId xmlns:a16="http://schemas.microsoft.com/office/drawing/2014/main" id="{E4DFABD5-588C-47F3-B98B-0BDDEA0CB96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295" name="正方形/長方形 294">
          <a:extLst>
            <a:ext uri="{FF2B5EF4-FFF2-40B4-BE49-F238E27FC236}">
              <a16:creationId xmlns:a16="http://schemas.microsoft.com/office/drawing/2014/main" id="{828BAB2B-1484-49AB-AC5C-DB14C8C8D6F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296" name="正方形/長方形 295">
          <a:extLst>
            <a:ext uri="{FF2B5EF4-FFF2-40B4-BE49-F238E27FC236}">
              <a16:creationId xmlns:a16="http://schemas.microsoft.com/office/drawing/2014/main" id="{4022DBBF-8AA0-4C92-9DE4-FE726E92BA2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297" name="正方形/長方形 296">
          <a:extLst>
            <a:ext uri="{FF2B5EF4-FFF2-40B4-BE49-F238E27FC236}">
              <a16:creationId xmlns:a16="http://schemas.microsoft.com/office/drawing/2014/main" id="{65AAE5C2-9571-4B38-BA69-94CB48CF5E0B}"/>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298" name="正方形/長方形 297">
          <a:extLst>
            <a:ext uri="{FF2B5EF4-FFF2-40B4-BE49-F238E27FC236}">
              <a16:creationId xmlns:a16="http://schemas.microsoft.com/office/drawing/2014/main" id="{DB49475A-7BCA-44E6-9081-99AE17F2D61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299" name="正方形/長方形 298">
          <a:extLst>
            <a:ext uri="{FF2B5EF4-FFF2-40B4-BE49-F238E27FC236}">
              <a16:creationId xmlns:a16="http://schemas.microsoft.com/office/drawing/2014/main" id="{37666660-D491-4573-883F-B84B776B4AB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300" name="正方形/長方形 299">
          <a:extLst>
            <a:ext uri="{FF2B5EF4-FFF2-40B4-BE49-F238E27FC236}">
              <a16:creationId xmlns:a16="http://schemas.microsoft.com/office/drawing/2014/main" id="{32AA6F0F-743A-4B62-9B1A-820F1E4397C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301" name="正方形/長方形 300">
          <a:extLst>
            <a:ext uri="{FF2B5EF4-FFF2-40B4-BE49-F238E27FC236}">
              <a16:creationId xmlns:a16="http://schemas.microsoft.com/office/drawing/2014/main" id="{F60553F6-1C38-440A-808C-9DAA1FBE192A}"/>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302" name="正方形/長方形 301">
          <a:extLst>
            <a:ext uri="{FF2B5EF4-FFF2-40B4-BE49-F238E27FC236}">
              <a16:creationId xmlns:a16="http://schemas.microsoft.com/office/drawing/2014/main" id="{88EEC504-23D4-4208-82A9-4508FBDE098F}"/>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303" name="正方形/長方形 302">
          <a:extLst>
            <a:ext uri="{FF2B5EF4-FFF2-40B4-BE49-F238E27FC236}">
              <a16:creationId xmlns:a16="http://schemas.microsoft.com/office/drawing/2014/main" id="{A86C8EC1-2628-4316-B68A-51A9EB1D903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304" name="テキスト ボックス 303">
          <a:extLst>
            <a:ext uri="{FF2B5EF4-FFF2-40B4-BE49-F238E27FC236}">
              <a16:creationId xmlns:a16="http://schemas.microsoft.com/office/drawing/2014/main" id="{3C5FCACB-7B12-46F3-9FF2-637C8F342EC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将来への負担を最低限とするために、地方債を極力借りない財政運営を行っているが、令和６年度は道路改良等の建設事業や公共施設の</a:t>
          </a:r>
          <a:r>
            <a:rPr kumimoji="1" lang="en-US" altLang="ja-JP" sz="1100">
              <a:solidFill>
                <a:schemeClr val="tx1"/>
              </a:solidFill>
              <a:latin typeface="ＭＳ Ｐゴシック" panose="020B0600070205080204" pitchFamily="50" charset="-128"/>
              <a:ea typeface="ＭＳ Ｐゴシック" panose="020B0600070205080204" pitchFamily="50" charset="-128"/>
            </a:rPr>
            <a:t>LED</a:t>
          </a:r>
          <a:r>
            <a:rPr kumimoji="1" lang="ja-JP" altLang="en-US" sz="1100">
              <a:solidFill>
                <a:schemeClr val="tx1"/>
              </a:solidFill>
              <a:latin typeface="ＭＳ Ｐゴシック" panose="020B0600070205080204" pitchFamily="50" charset="-128"/>
              <a:ea typeface="ＭＳ Ｐゴシック" panose="020B0600070205080204" pitchFamily="50" charset="-128"/>
            </a:rPr>
            <a:t>化等の脱炭素社会に向けた地方債の新規発行が増加したことにより、前年度より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3.4</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chemeClr val="tx1"/>
              </a:solidFill>
              <a:latin typeface="ＭＳ Ｐゴシック" panose="020B0600070205080204" pitchFamily="50" charset="-128"/>
              <a:ea typeface="ＭＳ Ｐゴシック" panose="020B0600070205080204" pitchFamily="50" charset="-128"/>
            </a:rPr>
            <a:t>314.5</a:t>
          </a:r>
          <a:r>
            <a:rPr kumimoji="1" lang="ja-JP" altLang="en-US" sz="11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今後は、公共施設の整備事業等が予定されていることから、地方債の発行については引き続き慎重に検討していく必要がある。</a:t>
          </a:r>
        </a:p>
      </xdr:txBody>
    </xdr:sp>
    <xdr:clientData/>
  </xdr:twoCellAnchor>
  <xdr:oneCellAnchor>
    <xdr:from>
      <xdr:col>57</xdr:col>
      <xdr:colOff>111125</xdr:colOff>
      <xdr:row>23</xdr:row>
      <xdr:rowOff>47625</xdr:rowOff>
    </xdr:from>
    <xdr:ext cx="349839" cy="225703"/>
    <xdr:sp macro="" textlink="">
      <xdr:nvSpPr>
        <xdr:cNvPr id="305" name="テキスト ボックス 304">
          <a:extLst>
            <a:ext uri="{FF2B5EF4-FFF2-40B4-BE49-F238E27FC236}">
              <a16:creationId xmlns:a16="http://schemas.microsoft.com/office/drawing/2014/main" id="{759380C3-1A74-4407-AD41-E84275C88CC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306" name="直線コネクタ 305">
          <a:extLst>
            <a:ext uri="{FF2B5EF4-FFF2-40B4-BE49-F238E27FC236}">
              <a16:creationId xmlns:a16="http://schemas.microsoft.com/office/drawing/2014/main" id="{294DB429-08EA-4E07-93A4-F40F2107029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307" name="テキスト ボックス 306">
          <a:extLst>
            <a:ext uri="{FF2B5EF4-FFF2-40B4-BE49-F238E27FC236}">
              <a16:creationId xmlns:a16="http://schemas.microsoft.com/office/drawing/2014/main" id="{B5D09B15-4FAF-4E02-8C6E-0E3BA5AA02B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69850</xdr:rowOff>
    </xdr:from>
    <xdr:to>
      <xdr:col>80</xdr:col>
      <xdr:colOff>9525</xdr:colOff>
      <xdr:row>35</xdr:row>
      <xdr:rowOff>69850</xdr:rowOff>
    </xdr:to>
    <xdr:cxnSp macro="">
      <xdr:nvCxnSpPr>
        <xdr:cNvPr id="308" name="直線コネクタ 307">
          <a:extLst>
            <a:ext uri="{FF2B5EF4-FFF2-40B4-BE49-F238E27FC236}">
              <a16:creationId xmlns:a16="http://schemas.microsoft.com/office/drawing/2014/main" id="{2C7475EA-60D7-44AE-8FB7-49BC2D1B7511}"/>
            </a:ext>
          </a:extLst>
        </xdr:cNvPr>
        <xdr:cNvCxnSpPr/>
      </xdr:nvCxnSpPr>
      <xdr:spPr>
        <a:xfrm>
          <a:off x="11303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147499</xdr:rowOff>
    </xdr:from>
    <xdr:ext cx="482824" cy="225703"/>
    <xdr:sp macro="" textlink="">
      <xdr:nvSpPr>
        <xdr:cNvPr id="309" name="テキスト ボックス 308">
          <a:extLst>
            <a:ext uri="{FF2B5EF4-FFF2-40B4-BE49-F238E27FC236}">
              <a16:creationId xmlns:a16="http://schemas.microsoft.com/office/drawing/2014/main" id="{E5FAECC6-2BDB-4A15-8D73-2173EBB0E2AA}"/>
            </a:ext>
          </a:extLst>
        </xdr:cNvPr>
        <xdr:cNvSpPr txBox="1"/>
      </xdr:nvSpPr>
      <xdr:spPr>
        <a:xfrm>
          <a:off x="10756676" y="67483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142875</xdr:rowOff>
    </xdr:from>
    <xdr:to>
      <xdr:col>80</xdr:col>
      <xdr:colOff>9525</xdr:colOff>
      <xdr:row>33</xdr:row>
      <xdr:rowOff>142875</xdr:rowOff>
    </xdr:to>
    <xdr:cxnSp macro="">
      <xdr:nvCxnSpPr>
        <xdr:cNvPr id="310" name="直線コネクタ 309">
          <a:extLst>
            <a:ext uri="{FF2B5EF4-FFF2-40B4-BE49-F238E27FC236}">
              <a16:creationId xmlns:a16="http://schemas.microsoft.com/office/drawing/2014/main" id="{B0CE00D8-7510-44C9-99A5-89454DC9479F}"/>
            </a:ext>
          </a:extLst>
        </xdr:cNvPr>
        <xdr:cNvCxnSpPr/>
      </xdr:nvCxnSpPr>
      <xdr:spPr>
        <a:xfrm>
          <a:off x="11303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49074</xdr:rowOff>
    </xdr:from>
    <xdr:ext cx="482824" cy="225703"/>
    <xdr:sp macro="" textlink="">
      <xdr:nvSpPr>
        <xdr:cNvPr id="311" name="テキスト ボックス 310">
          <a:extLst>
            <a:ext uri="{FF2B5EF4-FFF2-40B4-BE49-F238E27FC236}">
              <a16:creationId xmlns:a16="http://schemas.microsoft.com/office/drawing/2014/main" id="{3FD4F728-FC90-46CD-AEC6-C8A39F18D935}"/>
            </a:ext>
          </a:extLst>
        </xdr:cNvPr>
        <xdr:cNvSpPr txBox="1"/>
      </xdr:nvSpPr>
      <xdr:spPr>
        <a:xfrm>
          <a:off x="10756676" y="64784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44450</xdr:rowOff>
    </xdr:from>
    <xdr:to>
      <xdr:col>80</xdr:col>
      <xdr:colOff>9525</xdr:colOff>
      <xdr:row>32</xdr:row>
      <xdr:rowOff>44450</xdr:rowOff>
    </xdr:to>
    <xdr:cxnSp macro="">
      <xdr:nvCxnSpPr>
        <xdr:cNvPr id="312" name="直線コネクタ 311">
          <a:extLst>
            <a:ext uri="{FF2B5EF4-FFF2-40B4-BE49-F238E27FC236}">
              <a16:creationId xmlns:a16="http://schemas.microsoft.com/office/drawing/2014/main" id="{AFDB3F50-12B8-4077-81B8-94560A3D9702}"/>
            </a:ext>
          </a:extLst>
        </xdr:cNvPr>
        <xdr:cNvCxnSpPr/>
      </xdr:nvCxnSpPr>
      <xdr:spPr>
        <a:xfrm>
          <a:off x="11303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122099</xdr:rowOff>
    </xdr:from>
    <xdr:ext cx="410689" cy="225703"/>
    <xdr:sp macro="" textlink="">
      <xdr:nvSpPr>
        <xdr:cNvPr id="313" name="テキスト ボックス 312">
          <a:extLst>
            <a:ext uri="{FF2B5EF4-FFF2-40B4-BE49-F238E27FC236}">
              <a16:creationId xmlns:a16="http://schemas.microsoft.com/office/drawing/2014/main" id="{E8D5202A-3A15-4B29-B933-CAA15475BA80}"/>
            </a:ext>
          </a:extLst>
        </xdr:cNvPr>
        <xdr:cNvSpPr txBox="1"/>
      </xdr:nvSpPr>
      <xdr:spPr>
        <a:xfrm>
          <a:off x="10828811" y="62085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314" name="直線コネクタ 313">
          <a:extLst>
            <a:ext uri="{FF2B5EF4-FFF2-40B4-BE49-F238E27FC236}">
              <a16:creationId xmlns:a16="http://schemas.microsoft.com/office/drawing/2014/main" id="{156CA847-69D1-46EA-85C4-74193B0107C3}"/>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315" name="テキスト ボックス 314">
          <a:extLst>
            <a:ext uri="{FF2B5EF4-FFF2-40B4-BE49-F238E27FC236}">
              <a16:creationId xmlns:a16="http://schemas.microsoft.com/office/drawing/2014/main" id="{CFC31C16-2812-4983-9A69-8F1E1A3B7AFC}"/>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19050</xdr:rowOff>
    </xdr:from>
    <xdr:to>
      <xdr:col>80</xdr:col>
      <xdr:colOff>9525</xdr:colOff>
      <xdr:row>29</xdr:row>
      <xdr:rowOff>19050</xdr:rowOff>
    </xdr:to>
    <xdr:cxnSp macro="">
      <xdr:nvCxnSpPr>
        <xdr:cNvPr id="316" name="直線コネクタ 315">
          <a:extLst>
            <a:ext uri="{FF2B5EF4-FFF2-40B4-BE49-F238E27FC236}">
              <a16:creationId xmlns:a16="http://schemas.microsoft.com/office/drawing/2014/main" id="{01C56EBA-6A4E-4976-9529-059A2D7124CE}"/>
            </a:ext>
          </a:extLst>
        </xdr:cNvPr>
        <xdr:cNvCxnSpPr/>
      </xdr:nvCxnSpPr>
      <xdr:spPr>
        <a:xfrm>
          <a:off x="11303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96699</xdr:rowOff>
    </xdr:from>
    <xdr:ext cx="410689" cy="225703"/>
    <xdr:sp macro="" textlink="">
      <xdr:nvSpPr>
        <xdr:cNvPr id="317" name="テキスト ボックス 316">
          <a:extLst>
            <a:ext uri="{FF2B5EF4-FFF2-40B4-BE49-F238E27FC236}">
              <a16:creationId xmlns:a16="http://schemas.microsoft.com/office/drawing/2014/main" id="{2755DEFE-D665-4C1B-92AC-DD130C215F1B}"/>
            </a:ext>
          </a:extLst>
        </xdr:cNvPr>
        <xdr:cNvSpPr txBox="1"/>
      </xdr:nvSpPr>
      <xdr:spPr>
        <a:xfrm>
          <a:off x="10828811" y="5668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92075</xdr:rowOff>
    </xdr:from>
    <xdr:to>
      <xdr:col>80</xdr:col>
      <xdr:colOff>9525</xdr:colOff>
      <xdr:row>27</xdr:row>
      <xdr:rowOff>92075</xdr:rowOff>
    </xdr:to>
    <xdr:cxnSp macro="">
      <xdr:nvCxnSpPr>
        <xdr:cNvPr id="318" name="直線コネクタ 317">
          <a:extLst>
            <a:ext uri="{FF2B5EF4-FFF2-40B4-BE49-F238E27FC236}">
              <a16:creationId xmlns:a16="http://schemas.microsoft.com/office/drawing/2014/main" id="{7A082E9B-F27C-48D5-8840-00798E69FC7B}"/>
            </a:ext>
          </a:extLst>
        </xdr:cNvPr>
        <xdr:cNvCxnSpPr/>
      </xdr:nvCxnSpPr>
      <xdr:spPr>
        <a:xfrm>
          <a:off x="11303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169724</xdr:rowOff>
    </xdr:from>
    <xdr:ext cx="410689" cy="225703"/>
    <xdr:sp macro="" textlink="">
      <xdr:nvSpPr>
        <xdr:cNvPr id="319" name="テキスト ボックス 318">
          <a:extLst>
            <a:ext uri="{FF2B5EF4-FFF2-40B4-BE49-F238E27FC236}">
              <a16:creationId xmlns:a16="http://schemas.microsoft.com/office/drawing/2014/main" id="{3DA9F1DB-321D-4A4F-B690-316B6410C4AF}"/>
            </a:ext>
          </a:extLst>
        </xdr:cNvPr>
        <xdr:cNvSpPr txBox="1"/>
      </xdr:nvSpPr>
      <xdr:spPr>
        <a:xfrm>
          <a:off x="10828811" y="53989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25</xdr:row>
      <xdr:rowOff>165100</xdr:rowOff>
    </xdr:from>
    <xdr:to>
      <xdr:col>80</xdr:col>
      <xdr:colOff>9525</xdr:colOff>
      <xdr:row>25</xdr:row>
      <xdr:rowOff>165100</xdr:rowOff>
    </xdr:to>
    <xdr:cxnSp macro="">
      <xdr:nvCxnSpPr>
        <xdr:cNvPr id="320" name="直線コネクタ 319">
          <a:extLst>
            <a:ext uri="{FF2B5EF4-FFF2-40B4-BE49-F238E27FC236}">
              <a16:creationId xmlns:a16="http://schemas.microsoft.com/office/drawing/2014/main" id="{5BBFC4EC-94FF-4E86-81DB-D3BDB63663AC}"/>
            </a:ext>
          </a:extLst>
        </xdr:cNvPr>
        <xdr:cNvCxnSpPr/>
      </xdr:nvCxnSpPr>
      <xdr:spPr>
        <a:xfrm>
          <a:off x="11303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71299</xdr:rowOff>
    </xdr:from>
    <xdr:ext cx="308097" cy="225703"/>
    <xdr:sp macro="" textlink="">
      <xdr:nvSpPr>
        <xdr:cNvPr id="321" name="テキスト ボックス 320">
          <a:extLst>
            <a:ext uri="{FF2B5EF4-FFF2-40B4-BE49-F238E27FC236}">
              <a16:creationId xmlns:a16="http://schemas.microsoft.com/office/drawing/2014/main" id="{27793B0B-EAF9-4430-B136-E8D0E046C54F}"/>
            </a:ext>
          </a:extLst>
        </xdr:cNvPr>
        <xdr:cNvSpPr txBox="1"/>
      </xdr:nvSpPr>
      <xdr:spPr>
        <a:xfrm>
          <a:off x="10931403" y="51290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322" name="直線コネクタ 321">
          <a:extLst>
            <a:ext uri="{FF2B5EF4-FFF2-40B4-BE49-F238E27FC236}">
              <a16:creationId xmlns:a16="http://schemas.microsoft.com/office/drawing/2014/main" id="{3A08A319-AE30-4979-A32F-E233CDC2DD2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323" name="債務償還比率グラフ枠">
          <a:extLst>
            <a:ext uri="{FF2B5EF4-FFF2-40B4-BE49-F238E27FC236}">
              <a16:creationId xmlns:a16="http://schemas.microsoft.com/office/drawing/2014/main" id="{79E6A14E-428C-4959-ADFF-75688A69A04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135874</xdr:rowOff>
    </xdr:from>
    <xdr:to>
      <xdr:col>76</xdr:col>
      <xdr:colOff>21589</xdr:colOff>
      <xdr:row>34</xdr:row>
      <xdr:rowOff>106093</xdr:rowOff>
    </xdr:to>
    <xdr:cxnSp macro="">
      <xdr:nvCxnSpPr>
        <xdr:cNvPr id="324" name="直線コネクタ 323">
          <a:extLst>
            <a:ext uri="{FF2B5EF4-FFF2-40B4-BE49-F238E27FC236}">
              <a16:creationId xmlns:a16="http://schemas.microsoft.com/office/drawing/2014/main" id="{3140588A-EC66-4791-B265-B2B8569EDDFF}"/>
            </a:ext>
          </a:extLst>
        </xdr:cNvPr>
        <xdr:cNvCxnSpPr/>
      </xdr:nvCxnSpPr>
      <xdr:spPr>
        <a:xfrm flipV="1">
          <a:off x="14793595" y="5365099"/>
          <a:ext cx="1269" cy="1341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109920</xdr:rowOff>
    </xdr:from>
    <xdr:ext cx="560923" cy="259045"/>
    <xdr:sp macro="" textlink="">
      <xdr:nvSpPr>
        <xdr:cNvPr id="325" name="債務償還比率最小値テキスト">
          <a:extLst>
            <a:ext uri="{FF2B5EF4-FFF2-40B4-BE49-F238E27FC236}">
              <a16:creationId xmlns:a16="http://schemas.microsoft.com/office/drawing/2014/main" id="{4B8DBD42-A318-4678-A4D7-4F83100C53FB}"/>
            </a:ext>
          </a:extLst>
        </xdr:cNvPr>
        <xdr:cNvSpPr txBox="1"/>
      </xdr:nvSpPr>
      <xdr:spPr>
        <a:xfrm>
          <a:off x="14846300" y="67107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106093</xdr:rowOff>
    </xdr:from>
    <xdr:to>
      <xdr:col>76</xdr:col>
      <xdr:colOff>111125</xdr:colOff>
      <xdr:row>34</xdr:row>
      <xdr:rowOff>106093</xdr:rowOff>
    </xdr:to>
    <xdr:cxnSp macro="">
      <xdr:nvCxnSpPr>
        <xdr:cNvPr id="326" name="直線コネクタ 325">
          <a:extLst>
            <a:ext uri="{FF2B5EF4-FFF2-40B4-BE49-F238E27FC236}">
              <a16:creationId xmlns:a16="http://schemas.microsoft.com/office/drawing/2014/main" id="{F060C827-DEFE-4477-9269-972B90F98F76}"/>
            </a:ext>
          </a:extLst>
        </xdr:cNvPr>
        <xdr:cNvCxnSpPr/>
      </xdr:nvCxnSpPr>
      <xdr:spPr>
        <a:xfrm>
          <a:off x="14706600" y="670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82551</xdr:rowOff>
    </xdr:from>
    <xdr:ext cx="469744" cy="259045"/>
    <xdr:sp macro="" textlink="">
      <xdr:nvSpPr>
        <xdr:cNvPr id="327" name="債務償還比率最大値テキスト">
          <a:extLst>
            <a:ext uri="{FF2B5EF4-FFF2-40B4-BE49-F238E27FC236}">
              <a16:creationId xmlns:a16="http://schemas.microsoft.com/office/drawing/2014/main" id="{4EE4235B-1BED-4750-9252-FED391DFA9DF}"/>
            </a:ext>
          </a:extLst>
        </xdr:cNvPr>
        <xdr:cNvSpPr txBox="1"/>
      </xdr:nvSpPr>
      <xdr:spPr>
        <a:xfrm>
          <a:off x="14846300" y="514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135874</xdr:rowOff>
    </xdr:from>
    <xdr:to>
      <xdr:col>76</xdr:col>
      <xdr:colOff>111125</xdr:colOff>
      <xdr:row>26</xdr:row>
      <xdr:rowOff>135874</xdr:rowOff>
    </xdr:to>
    <xdr:cxnSp macro="">
      <xdr:nvCxnSpPr>
        <xdr:cNvPr id="328" name="直線コネクタ 327">
          <a:extLst>
            <a:ext uri="{FF2B5EF4-FFF2-40B4-BE49-F238E27FC236}">
              <a16:creationId xmlns:a16="http://schemas.microsoft.com/office/drawing/2014/main" id="{3771A7F8-F033-410A-BD91-5B4E54525DCA}"/>
            </a:ext>
          </a:extLst>
        </xdr:cNvPr>
        <xdr:cNvCxnSpPr/>
      </xdr:nvCxnSpPr>
      <xdr:spPr>
        <a:xfrm>
          <a:off x="14706600" y="536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156370</xdr:rowOff>
    </xdr:from>
    <xdr:ext cx="469744" cy="259045"/>
    <xdr:sp macro="" textlink="">
      <xdr:nvSpPr>
        <xdr:cNvPr id="329" name="債務償還比率平均値テキスト">
          <a:extLst>
            <a:ext uri="{FF2B5EF4-FFF2-40B4-BE49-F238E27FC236}">
              <a16:creationId xmlns:a16="http://schemas.microsoft.com/office/drawing/2014/main" id="{B5F0577D-DFF5-48CC-8BFC-B86C430D5EF1}"/>
            </a:ext>
          </a:extLst>
        </xdr:cNvPr>
        <xdr:cNvSpPr txBox="1"/>
      </xdr:nvSpPr>
      <xdr:spPr>
        <a:xfrm>
          <a:off x="14846300" y="5899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6493</xdr:rowOff>
    </xdr:from>
    <xdr:to>
      <xdr:col>76</xdr:col>
      <xdr:colOff>73025</xdr:colOff>
      <xdr:row>30</xdr:row>
      <xdr:rowOff>108093</xdr:rowOff>
    </xdr:to>
    <xdr:sp macro="" textlink="">
      <xdr:nvSpPr>
        <xdr:cNvPr id="330" name="フローチャート: 判断 329">
          <a:extLst>
            <a:ext uri="{FF2B5EF4-FFF2-40B4-BE49-F238E27FC236}">
              <a16:creationId xmlns:a16="http://schemas.microsoft.com/office/drawing/2014/main" id="{AB77AB36-A938-486A-A6F9-2896FF6853C6}"/>
            </a:ext>
          </a:extLst>
        </xdr:cNvPr>
        <xdr:cNvSpPr/>
      </xdr:nvSpPr>
      <xdr:spPr>
        <a:xfrm>
          <a:off x="14744700" y="5921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8112</xdr:rowOff>
    </xdr:from>
    <xdr:to>
      <xdr:col>72</xdr:col>
      <xdr:colOff>123825</xdr:colOff>
      <xdr:row>30</xdr:row>
      <xdr:rowOff>109712</xdr:rowOff>
    </xdr:to>
    <xdr:sp macro="" textlink="">
      <xdr:nvSpPr>
        <xdr:cNvPr id="331" name="フローチャート: 判断 330">
          <a:extLst>
            <a:ext uri="{FF2B5EF4-FFF2-40B4-BE49-F238E27FC236}">
              <a16:creationId xmlns:a16="http://schemas.microsoft.com/office/drawing/2014/main" id="{C0649A07-998E-404D-AC96-B586E94FDE62}"/>
            </a:ext>
          </a:extLst>
        </xdr:cNvPr>
        <xdr:cNvSpPr/>
      </xdr:nvSpPr>
      <xdr:spPr>
        <a:xfrm>
          <a:off x="14033500" y="59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163369</xdr:rowOff>
    </xdr:from>
    <xdr:to>
      <xdr:col>68</xdr:col>
      <xdr:colOff>123825</xdr:colOff>
      <xdr:row>30</xdr:row>
      <xdr:rowOff>93519</xdr:rowOff>
    </xdr:to>
    <xdr:sp macro="" textlink="">
      <xdr:nvSpPr>
        <xdr:cNvPr id="332" name="フローチャート: 判断 331">
          <a:extLst>
            <a:ext uri="{FF2B5EF4-FFF2-40B4-BE49-F238E27FC236}">
              <a16:creationId xmlns:a16="http://schemas.microsoft.com/office/drawing/2014/main" id="{0B84DDA4-CDD6-42E0-B36E-376DAA6A2FCE}"/>
            </a:ext>
          </a:extLst>
        </xdr:cNvPr>
        <xdr:cNvSpPr/>
      </xdr:nvSpPr>
      <xdr:spPr>
        <a:xfrm>
          <a:off x="13271500" y="590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122214</xdr:rowOff>
    </xdr:from>
    <xdr:to>
      <xdr:col>64</xdr:col>
      <xdr:colOff>123825</xdr:colOff>
      <xdr:row>30</xdr:row>
      <xdr:rowOff>52364</xdr:rowOff>
    </xdr:to>
    <xdr:sp macro="" textlink="">
      <xdr:nvSpPr>
        <xdr:cNvPr id="333" name="フローチャート: 判断 332">
          <a:extLst>
            <a:ext uri="{FF2B5EF4-FFF2-40B4-BE49-F238E27FC236}">
              <a16:creationId xmlns:a16="http://schemas.microsoft.com/office/drawing/2014/main" id="{3F3EAFD2-4B39-435F-BE16-14D61F39925D}"/>
            </a:ext>
          </a:extLst>
        </xdr:cNvPr>
        <xdr:cNvSpPr/>
      </xdr:nvSpPr>
      <xdr:spPr>
        <a:xfrm>
          <a:off x="12509500" y="586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133604</xdr:rowOff>
    </xdr:from>
    <xdr:to>
      <xdr:col>60</xdr:col>
      <xdr:colOff>123825</xdr:colOff>
      <xdr:row>31</xdr:row>
      <xdr:rowOff>63754</xdr:rowOff>
    </xdr:to>
    <xdr:sp macro="" textlink="">
      <xdr:nvSpPr>
        <xdr:cNvPr id="334" name="フローチャート: 判断 333">
          <a:extLst>
            <a:ext uri="{FF2B5EF4-FFF2-40B4-BE49-F238E27FC236}">
              <a16:creationId xmlns:a16="http://schemas.microsoft.com/office/drawing/2014/main" id="{C5D6AFFC-B1A6-44A7-B254-30AA6DC1A855}"/>
            </a:ext>
          </a:extLst>
        </xdr:cNvPr>
        <xdr:cNvSpPr/>
      </xdr:nvSpPr>
      <xdr:spPr>
        <a:xfrm>
          <a:off x="11747500" y="6048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335" name="テキスト ボックス 334">
          <a:extLst>
            <a:ext uri="{FF2B5EF4-FFF2-40B4-BE49-F238E27FC236}">
              <a16:creationId xmlns:a16="http://schemas.microsoft.com/office/drawing/2014/main" id="{54A92752-ACD7-47E5-966A-7A981CD1548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336" name="テキスト ボックス 335">
          <a:extLst>
            <a:ext uri="{FF2B5EF4-FFF2-40B4-BE49-F238E27FC236}">
              <a16:creationId xmlns:a16="http://schemas.microsoft.com/office/drawing/2014/main" id="{3B77E8C8-4C2C-4F33-B875-6A21417D9BB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337" name="テキスト ボックス 336">
          <a:extLst>
            <a:ext uri="{FF2B5EF4-FFF2-40B4-BE49-F238E27FC236}">
              <a16:creationId xmlns:a16="http://schemas.microsoft.com/office/drawing/2014/main" id="{AA1F1C85-46A7-4F1A-8BD0-9ACB2D14539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338" name="テキスト ボックス 337">
          <a:extLst>
            <a:ext uri="{FF2B5EF4-FFF2-40B4-BE49-F238E27FC236}">
              <a16:creationId xmlns:a16="http://schemas.microsoft.com/office/drawing/2014/main" id="{E8F1E752-EE27-4C57-867D-79D397AE32C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339" name="テキスト ボックス 338">
          <a:extLst>
            <a:ext uri="{FF2B5EF4-FFF2-40B4-BE49-F238E27FC236}">
              <a16:creationId xmlns:a16="http://schemas.microsoft.com/office/drawing/2014/main" id="{1B0776D7-59BC-488C-A08E-1E97831295E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24328</xdr:rowOff>
    </xdr:from>
    <xdr:to>
      <xdr:col>76</xdr:col>
      <xdr:colOff>73025</xdr:colOff>
      <xdr:row>28</xdr:row>
      <xdr:rowOff>125928</xdr:rowOff>
    </xdr:to>
    <xdr:sp macro="" textlink="">
      <xdr:nvSpPr>
        <xdr:cNvPr id="340" name="楕円 339">
          <a:extLst>
            <a:ext uri="{FF2B5EF4-FFF2-40B4-BE49-F238E27FC236}">
              <a16:creationId xmlns:a16="http://schemas.microsoft.com/office/drawing/2014/main" id="{F924F855-C668-4901-9604-2914D85D3A24}"/>
            </a:ext>
          </a:extLst>
        </xdr:cNvPr>
        <xdr:cNvSpPr/>
      </xdr:nvSpPr>
      <xdr:spPr>
        <a:xfrm>
          <a:off x="14744700" y="559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47205</xdr:rowOff>
    </xdr:from>
    <xdr:ext cx="469744" cy="259045"/>
    <xdr:sp macro="" textlink="">
      <xdr:nvSpPr>
        <xdr:cNvPr id="341" name="債務償還比率該当値テキスト">
          <a:extLst>
            <a:ext uri="{FF2B5EF4-FFF2-40B4-BE49-F238E27FC236}">
              <a16:creationId xmlns:a16="http://schemas.microsoft.com/office/drawing/2014/main" id="{C0DF5424-BB55-4974-ADF5-DF1799C3306F}"/>
            </a:ext>
          </a:extLst>
        </xdr:cNvPr>
        <xdr:cNvSpPr txBox="1"/>
      </xdr:nvSpPr>
      <xdr:spPr>
        <a:xfrm>
          <a:off x="14846300" y="54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19741</xdr:rowOff>
    </xdr:from>
    <xdr:to>
      <xdr:col>72</xdr:col>
      <xdr:colOff>123825</xdr:colOff>
      <xdr:row>28</xdr:row>
      <xdr:rowOff>121341</xdr:rowOff>
    </xdr:to>
    <xdr:sp macro="" textlink="">
      <xdr:nvSpPr>
        <xdr:cNvPr id="342" name="楕円 341">
          <a:extLst>
            <a:ext uri="{FF2B5EF4-FFF2-40B4-BE49-F238E27FC236}">
              <a16:creationId xmlns:a16="http://schemas.microsoft.com/office/drawing/2014/main" id="{EC68DEFC-F757-4739-B815-8650D7D50658}"/>
            </a:ext>
          </a:extLst>
        </xdr:cNvPr>
        <xdr:cNvSpPr/>
      </xdr:nvSpPr>
      <xdr:spPr>
        <a:xfrm>
          <a:off x="14033500" y="559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70541</xdr:rowOff>
    </xdr:from>
    <xdr:to>
      <xdr:col>76</xdr:col>
      <xdr:colOff>22225</xdr:colOff>
      <xdr:row>28</xdr:row>
      <xdr:rowOff>75128</xdr:rowOff>
    </xdr:to>
    <xdr:cxnSp macro="">
      <xdr:nvCxnSpPr>
        <xdr:cNvPr id="343" name="直線コネクタ 342">
          <a:extLst>
            <a:ext uri="{FF2B5EF4-FFF2-40B4-BE49-F238E27FC236}">
              <a16:creationId xmlns:a16="http://schemas.microsoft.com/office/drawing/2014/main" id="{A808A1BA-3F74-4E9A-BE1C-E5199B526D45}"/>
            </a:ext>
          </a:extLst>
        </xdr:cNvPr>
        <xdr:cNvCxnSpPr/>
      </xdr:nvCxnSpPr>
      <xdr:spPr>
        <a:xfrm>
          <a:off x="14084300" y="5642666"/>
          <a:ext cx="711200" cy="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58198</xdr:rowOff>
    </xdr:from>
    <xdr:to>
      <xdr:col>68</xdr:col>
      <xdr:colOff>123825</xdr:colOff>
      <xdr:row>28</xdr:row>
      <xdr:rowOff>159798</xdr:rowOff>
    </xdr:to>
    <xdr:sp macro="" textlink="">
      <xdr:nvSpPr>
        <xdr:cNvPr id="344" name="楕円 343">
          <a:extLst>
            <a:ext uri="{FF2B5EF4-FFF2-40B4-BE49-F238E27FC236}">
              <a16:creationId xmlns:a16="http://schemas.microsoft.com/office/drawing/2014/main" id="{CA7E229B-72F3-4AAA-A142-2915B270B4D0}"/>
            </a:ext>
          </a:extLst>
        </xdr:cNvPr>
        <xdr:cNvSpPr/>
      </xdr:nvSpPr>
      <xdr:spPr>
        <a:xfrm>
          <a:off x="13271500" y="563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70541</xdr:rowOff>
    </xdr:from>
    <xdr:to>
      <xdr:col>72</xdr:col>
      <xdr:colOff>73025</xdr:colOff>
      <xdr:row>28</xdr:row>
      <xdr:rowOff>108998</xdr:rowOff>
    </xdr:to>
    <xdr:cxnSp macro="">
      <xdr:nvCxnSpPr>
        <xdr:cNvPr id="345" name="直線コネクタ 344">
          <a:extLst>
            <a:ext uri="{FF2B5EF4-FFF2-40B4-BE49-F238E27FC236}">
              <a16:creationId xmlns:a16="http://schemas.microsoft.com/office/drawing/2014/main" id="{32272022-5756-473C-9448-0299606D17E9}"/>
            </a:ext>
          </a:extLst>
        </xdr:cNvPr>
        <xdr:cNvCxnSpPr/>
      </xdr:nvCxnSpPr>
      <xdr:spPr>
        <a:xfrm flipV="1">
          <a:off x="13322300" y="5642666"/>
          <a:ext cx="762000" cy="3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113792</xdr:rowOff>
    </xdr:from>
    <xdr:to>
      <xdr:col>64</xdr:col>
      <xdr:colOff>123825</xdr:colOff>
      <xdr:row>29</xdr:row>
      <xdr:rowOff>43942</xdr:rowOff>
    </xdr:to>
    <xdr:sp macro="" textlink="">
      <xdr:nvSpPr>
        <xdr:cNvPr id="346" name="楕円 345">
          <a:extLst>
            <a:ext uri="{FF2B5EF4-FFF2-40B4-BE49-F238E27FC236}">
              <a16:creationId xmlns:a16="http://schemas.microsoft.com/office/drawing/2014/main" id="{D401C813-E813-4308-A779-529FAE47E9A5}"/>
            </a:ext>
          </a:extLst>
        </xdr:cNvPr>
        <xdr:cNvSpPr/>
      </xdr:nvSpPr>
      <xdr:spPr>
        <a:xfrm>
          <a:off x="12509500" y="568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108998</xdr:rowOff>
    </xdr:from>
    <xdr:to>
      <xdr:col>68</xdr:col>
      <xdr:colOff>73025</xdr:colOff>
      <xdr:row>28</xdr:row>
      <xdr:rowOff>164592</xdr:rowOff>
    </xdr:to>
    <xdr:cxnSp macro="">
      <xdr:nvCxnSpPr>
        <xdr:cNvPr id="347" name="直線コネクタ 346">
          <a:extLst>
            <a:ext uri="{FF2B5EF4-FFF2-40B4-BE49-F238E27FC236}">
              <a16:creationId xmlns:a16="http://schemas.microsoft.com/office/drawing/2014/main" id="{F83EFC65-F73F-484C-9CA7-4106B0ED7FAF}"/>
            </a:ext>
          </a:extLst>
        </xdr:cNvPr>
        <xdr:cNvCxnSpPr/>
      </xdr:nvCxnSpPr>
      <xdr:spPr>
        <a:xfrm flipV="1">
          <a:off x="12560300" y="5681123"/>
          <a:ext cx="762000" cy="5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101164</xdr:rowOff>
    </xdr:from>
    <xdr:to>
      <xdr:col>60</xdr:col>
      <xdr:colOff>123825</xdr:colOff>
      <xdr:row>30</xdr:row>
      <xdr:rowOff>31314</xdr:rowOff>
    </xdr:to>
    <xdr:sp macro="" textlink="">
      <xdr:nvSpPr>
        <xdr:cNvPr id="348" name="楕円 347">
          <a:extLst>
            <a:ext uri="{FF2B5EF4-FFF2-40B4-BE49-F238E27FC236}">
              <a16:creationId xmlns:a16="http://schemas.microsoft.com/office/drawing/2014/main" id="{37355F00-743D-4423-9A0E-576A712E67E3}"/>
            </a:ext>
          </a:extLst>
        </xdr:cNvPr>
        <xdr:cNvSpPr/>
      </xdr:nvSpPr>
      <xdr:spPr>
        <a:xfrm>
          <a:off x="11747500" y="584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164592</xdr:rowOff>
    </xdr:from>
    <xdr:to>
      <xdr:col>64</xdr:col>
      <xdr:colOff>73025</xdr:colOff>
      <xdr:row>29</xdr:row>
      <xdr:rowOff>151964</xdr:rowOff>
    </xdr:to>
    <xdr:cxnSp macro="">
      <xdr:nvCxnSpPr>
        <xdr:cNvPr id="349" name="直線コネクタ 348">
          <a:extLst>
            <a:ext uri="{FF2B5EF4-FFF2-40B4-BE49-F238E27FC236}">
              <a16:creationId xmlns:a16="http://schemas.microsoft.com/office/drawing/2014/main" id="{37D7CC11-132D-4B6D-AD3D-A425489F6DB3}"/>
            </a:ext>
          </a:extLst>
        </xdr:cNvPr>
        <xdr:cNvCxnSpPr/>
      </xdr:nvCxnSpPr>
      <xdr:spPr>
        <a:xfrm flipV="1">
          <a:off x="11798300" y="5736717"/>
          <a:ext cx="762000" cy="15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100839</xdr:rowOff>
    </xdr:from>
    <xdr:ext cx="469744" cy="259045"/>
    <xdr:sp macro="" textlink="">
      <xdr:nvSpPr>
        <xdr:cNvPr id="350" name="n_1aveValue債務償還比率">
          <a:extLst>
            <a:ext uri="{FF2B5EF4-FFF2-40B4-BE49-F238E27FC236}">
              <a16:creationId xmlns:a16="http://schemas.microsoft.com/office/drawing/2014/main" id="{D7665FF3-E4F0-4419-BD76-EECE87EB0922}"/>
            </a:ext>
          </a:extLst>
        </xdr:cNvPr>
        <xdr:cNvSpPr txBox="1"/>
      </xdr:nvSpPr>
      <xdr:spPr>
        <a:xfrm>
          <a:off x="13836727" y="601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84646</xdr:rowOff>
    </xdr:from>
    <xdr:ext cx="469744" cy="259045"/>
    <xdr:sp macro="" textlink="">
      <xdr:nvSpPr>
        <xdr:cNvPr id="351" name="n_2aveValue債務償還比率">
          <a:extLst>
            <a:ext uri="{FF2B5EF4-FFF2-40B4-BE49-F238E27FC236}">
              <a16:creationId xmlns:a16="http://schemas.microsoft.com/office/drawing/2014/main" id="{AFAB0797-DF99-47BE-8DD6-F5B13BE854CD}"/>
            </a:ext>
          </a:extLst>
        </xdr:cNvPr>
        <xdr:cNvSpPr txBox="1"/>
      </xdr:nvSpPr>
      <xdr:spPr>
        <a:xfrm>
          <a:off x="13087427" y="599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43491</xdr:rowOff>
    </xdr:from>
    <xdr:ext cx="469744" cy="259045"/>
    <xdr:sp macro="" textlink="">
      <xdr:nvSpPr>
        <xdr:cNvPr id="352" name="n_3aveValue債務償還比率">
          <a:extLst>
            <a:ext uri="{FF2B5EF4-FFF2-40B4-BE49-F238E27FC236}">
              <a16:creationId xmlns:a16="http://schemas.microsoft.com/office/drawing/2014/main" id="{2B5E95CC-DCC4-4E88-AEAF-3AB49C1C3400}"/>
            </a:ext>
          </a:extLst>
        </xdr:cNvPr>
        <xdr:cNvSpPr txBox="1"/>
      </xdr:nvSpPr>
      <xdr:spPr>
        <a:xfrm>
          <a:off x="12325427" y="595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54881</xdr:rowOff>
    </xdr:from>
    <xdr:ext cx="469744" cy="259045"/>
    <xdr:sp macro="" textlink="">
      <xdr:nvSpPr>
        <xdr:cNvPr id="353" name="n_4aveValue債務償還比率">
          <a:extLst>
            <a:ext uri="{FF2B5EF4-FFF2-40B4-BE49-F238E27FC236}">
              <a16:creationId xmlns:a16="http://schemas.microsoft.com/office/drawing/2014/main" id="{8D026511-C822-4CFE-BB2F-BCEE1B5C1D5C}"/>
            </a:ext>
          </a:extLst>
        </xdr:cNvPr>
        <xdr:cNvSpPr txBox="1"/>
      </xdr:nvSpPr>
      <xdr:spPr>
        <a:xfrm>
          <a:off x="11563427" y="61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137868</xdr:rowOff>
    </xdr:from>
    <xdr:ext cx="469744" cy="259045"/>
    <xdr:sp macro="" textlink="">
      <xdr:nvSpPr>
        <xdr:cNvPr id="354" name="n_1mainValue債務償還比率">
          <a:extLst>
            <a:ext uri="{FF2B5EF4-FFF2-40B4-BE49-F238E27FC236}">
              <a16:creationId xmlns:a16="http://schemas.microsoft.com/office/drawing/2014/main" id="{5F0128B8-224C-460A-AE12-C4D39978CBC7}"/>
            </a:ext>
          </a:extLst>
        </xdr:cNvPr>
        <xdr:cNvSpPr txBox="1"/>
      </xdr:nvSpPr>
      <xdr:spPr>
        <a:xfrm>
          <a:off x="13836727" y="536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4875</xdr:rowOff>
    </xdr:from>
    <xdr:ext cx="469744" cy="259045"/>
    <xdr:sp macro="" textlink="">
      <xdr:nvSpPr>
        <xdr:cNvPr id="355" name="n_2mainValue債務償還比率">
          <a:extLst>
            <a:ext uri="{FF2B5EF4-FFF2-40B4-BE49-F238E27FC236}">
              <a16:creationId xmlns:a16="http://schemas.microsoft.com/office/drawing/2014/main" id="{0B93EE4A-6EDB-40D2-9CA8-FB712756A9B0}"/>
            </a:ext>
          </a:extLst>
        </xdr:cNvPr>
        <xdr:cNvSpPr txBox="1"/>
      </xdr:nvSpPr>
      <xdr:spPr>
        <a:xfrm>
          <a:off x="13087427" y="54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60469</xdr:rowOff>
    </xdr:from>
    <xdr:ext cx="469744" cy="259045"/>
    <xdr:sp macro="" textlink="">
      <xdr:nvSpPr>
        <xdr:cNvPr id="356" name="n_3mainValue債務償還比率">
          <a:extLst>
            <a:ext uri="{FF2B5EF4-FFF2-40B4-BE49-F238E27FC236}">
              <a16:creationId xmlns:a16="http://schemas.microsoft.com/office/drawing/2014/main" id="{5013C10C-67A2-4766-8934-97EB8AE3AB5B}"/>
            </a:ext>
          </a:extLst>
        </xdr:cNvPr>
        <xdr:cNvSpPr txBox="1"/>
      </xdr:nvSpPr>
      <xdr:spPr>
        <a:xfrm>
          <a:off x="12325427" y="5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47841</xdr:rowOff>
    </xdr:from>
    <xdr:ext cx="469744" cy="259045"/>
    <xdr:sp macro="" textlink="">
      <xdr:nvSpPr>
        <xdr:cNvPr id="357" name="n_4mainValue債務償還比率">
          <a:extLst>
            <a:ext uri="{FF2B5EF4-FFF2-40B4-BE49-F238E27FC236}">
              <a16:creationId xmlns:a16="http://schemas.microsoft.com/office/drawing/2014/main" id="{C3C7B8D9-7D04-4C47-B70B-65CD7517C262}"/>
            </a:ext>
          </a:extLst>
        </xdr:cNvPr>
        <xdr:cNvSpPr txBox="1"/>
      </xdr:nvSpPr>
      <xdr:spPr>
        <a:xfrm>
          <a:off x="11563427" y="561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358" name="正方形/長方形 357">
          <a:extLst>
            <a:ext uri="{FF2B5EF4-FFF2-40B4-BE49-F238E27FC236}">
              <a16:creationId xmlns:a16="http://schemas.microsoft.com/office/drawing/2014/main" id="{8D7FD60B-8AC6-44BB-BCA8-B9342C264896}"/>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359" name="正方形/長方形 358">
          <a:extLst>
            <a:ext uri="{FF2B5EF4-FFF2-40B4-BE49-F238E27FC236}">
              <a16:creationId xmlns:a16="http://schemas.microsoft.com/office/drawing/2014/main" id="{96F71D54-54B0-484D-A5F5-3753B0E53BCB}"/>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360" name="テキスト ボックス 359">
          <a:extLst>
            <a:ext uri="{FF2B5EF4-FFF2-40B4-BE49-F238E27FC236}">
              <a16:creationId xmlns:a16="http://schemas.microsoft.com/office/drawing/2014/main" id="{14D167AD-9021-4D0B-9B23-6733FAD1910B}"/>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361" name="テキスト ボックス 360">
          <a:extLst>
            <a:ext uri="{FF2B5EF4-FFF2-40B4-BE49-F238E27FC236}">
              <a16:creationId xmlns:a16="http://schemas.microsoft.com/office/drawing/2014/main" id="{B36686C4-63A7-4E43-BF64-00001BE5F5A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362" name="テキスト ボックス 361">
          <a:extLst>
            <a:ext uri="{FF2B5EF4-FFF2-40B4-BE49-F238E27FC236}">
              <a16:creationId xmlns:a16="http://schemas.microsoft.com/office/drawing/2014/main" id="{924E25E1-EDA7-40EB-8B86-4D2D0AF35BD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363" name="テキスト ボックス 362">
          <a:extLst>
            <a:ext uri="{FF2B5EF4-FFF2-40B4-BE49-F238E27FC236}">
              <a16:creationId xmlns:a16="http://schemas.microsoft.com/office/drawing/2014/main" id="{0C42EFAF-F09A-44CB-A235-8075C4E5356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twoCellAnchor>
    <xdr:from>
      <xdr:col>1</xdr:col>
      <xdr:colOff>47625</xdr:colOff>
      <xdr:row>44</xdr:row>
      <xdr:rowOff>47625</xdr:rowOff>
    </xdr:from>
    <xdr:to>
      <xdr:col>37</xdr:col>
      <xdr:colOff>57151</xdr:colOff>
      <xdr:row>60</xdr:row>
      <xdr:rowOff>119496</xdr:rowOff>
    </xdr:to>
    <xdr:graphicFrame macro="">
      <xdr:nvGraphicFramePr>
        <xdr:cNvPr id="364" name="グラフ1">
          <a:extLst>
            <a:ext uri="{FF2B5EF4-FFF2-40B4-BE49-F238E27FC236}">
              <a16:creationId xmlns:a16="http://schemas.microsoft.com/office/drawing/2014/main" id="{671C6408-93D1-4E5C-8461-90338C3BC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65" name="グラフ2">
          <a:extLst>
            <a:ext uri="{FF2B5EF4-FFF2-40B4-BE49-F238E27FC236}">
              <a16:creationId xmlns:a16="http://schemas.microsoft.com/office/drawing/2014/main" id="{1F8E9AB9-EFC2-42AA-B038-65A5DA548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366" name="正方形/長方形 365">
          <a:extLst>
            <a:ext uri="{FF2B5EF4-FFF2-40B4-BE49-F238E27FC236}">
              <a16:creationId xmlns:a16="http://schemas.microsoft.com/office/drawing/2014/main" id="{B2E962EC-DAF4-42A4-9AC1-B1BEDD192C1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367" name="正方形/長方形 366">
          <a:extLst>
            <a:ext uri="{FF2B5EF4-FFF2-40B4-BE49-F238E27FC236}">
              <a16:creationId xmlns:a16="http://schemas.microsoft.com/office/drawing/2014/main" id="{68BFEAB9-56B4-49E5-8F23-11DC6B1C09A3}"/>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368" name="正方形/長方形 367">
          <a:extLst>
            <a:ext uri="{FF2B5EF4-FFF2-40B4-BE49-F238E27FC236}">
              <a16:creationId xmlns:a16="http://schemas.microsoft.com/office/drawing/2014/main" id="{CAF1F7A7-3420-4A00-B166-9069DFF7FCC8}"/>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369" name="正方形/長方形 368">
          <a:extLst>
            <a:ext uri="{FF2B5EF4-FFF2-40B4-BE49-F238E27FC236}">
              <a16:creationId xmlns:a16="http://schemas.microsoft.com/office/drawing/2014/main" id="{BC18F2E8-32AF-47A8-ADE0-AB5A86267E36}"/>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370" name="正方形/長方形 369">
          <a:extLst>
            <a:ext uri="{FF2B5EF4-FFF2-40B4-BE49-F238E27FC236}">
              <a16:creationId xmlns:a16="http://schemas.microsoft.com/office/drawing/2014/main" id="{0201C389-97BD-419B-BDD1-0F627841F973}"/>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371" name="正方形/長方形 370">
          <a:extLst>
            <a:ext uri="{FF2B5EF4-FFF2-40B4-BE49-F238E27FC236}">
              <a16:creationId xmlns:a16="http://schemas.microsoft.com/office/drawing/2014/main" id="{C2CF9050-F51A-4742-B6EF-61A4BF03A04D}"/>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372" name="正方形/長方形 371">
          <a:extLst>
            <a:ext uri="{FF2B5EF4-FFF2-40B4-BE49-F238E27FC236}">
              <a16:creationId xmlns:a16="http://schemas.microsoft.com/office/drawing/2014/main" id="{BA4BC7BC-D7C9-4908-A724-C74D39DDCDF3}"/>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373" name="正方形/長方形 372">
          <a:extLst>
            <a:ext uri="{FF2B5EF4-FFF2-40B4-BE49-F238E27FC236}">
              <a16:creationId xmlns:a16="http://schemas.microsoft.com/office/drawing/2014/main" id="{3637F382-C9FE-4BDD-86B5-E280231F687F}"/>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374" name="正方形/長方形 373">
          <a:extLst>
            <a:ext uri="{FF2B5EF4-FFF2-40B4-BE49-F238E27FC236}">
              <a16:creationId xmlns:a16="http://schemas.microsoft.com/office/drawing/2014/main" id="{CF702584-260C-46A3-B59F-D77DE0C674DD}"/>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375" name="正方形/長方形 374">
          <a:extLst>
            <a:ext uri="{FF2B5EF4-FFF2-40B4-BE49-F238E27FC236}">
              <a16:creationId xmlns:a16="http://schemas.microsoft.com/office/drawing/2014/main" id="{66DC4031-EEB0-48C6-BF38-4BB744C983FA}"/>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376" name="正方形/長方形 375">
          <a:extLst>
            <a:ext uri="{FF2B5EF4-FFF2-40B4-BE49-F238E27FC236}">
              <a16:creationId xmlns:a16="http://schemas.microsoft.com/office/drawing/2014/main" id="{A34C3CA2-E5F4-44DE-89D3-98827A260A6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377" name="正方形/長方形 376">
          <a:extLst>
            <a:ext uri="{FF2B5EF4-FFF2-40B4-BE49-F238E27FC236}">
              <a16:creationId xmlns:a16="http://schemas.microsoft.com/office/drawing/2014/main" id="{62786A4B-F434-4837-8713-E6CED85CFBF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378" name="正方形/長方形 377">
          <a:extLst>
            <a:ext uri="{FF2B5EF4-FFF2-40B4-BE49-F238E27FC236}">
              <a16:creationId xmlns:a16="http://schemas.microsoft.com/office/drawing/2014/main" id="{C9080B90-12A3-4B12-B85E-235C71E3C9B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379" name="正方形/長方形 378">
          <a:extLst>
            <a:ext uri="{FF2B5EF4-FFF2-40B4-BE49-F238E27FC236}">
              <a16:creationId xmlns:a16="http://schemas.microsoft.com/office/drawing/2014/main" id="{38737209-C3D0-4633-B0C1-9BFD54BA72B9}"/>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380" name="正方形/長方形 379">
          <a:extLst>
            <a:ext uri="{FF2B5EF4-FFF2-40B4-BE49-F238E27FC236}">
              <a16:creationId xmlns:a16="http://schemas.microsoft.com/office/drawing/2014/main" id="{13ED6469-4B88-4C99-8E30-B131BB3DE26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381" name="正方形/長方形 380">
          <a:extLst>
            <a:ext uri="{FF2B5EF4-FFF2-40B4-BE49-F238E27FC236}">
              <a16:creationId xmlns:a16="http://schemas.microsoft.com/office/drawing/2014/main" id="{585796D3-D067-4073-BE5A-E388933AE84F}"/>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382" name="正方形/長方形 381">
          <a:extLst>
            <a:ext uri="{FF2B5EF4-FFF2-40B4-BE49-F238E27FC236}">
              <a16:creationId xmlns:a16="http://schemas.microsoft.com/office/drawing/2014/main" id="{E1267576-736E-420F-BB58-5A13E83810B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383" name="正方形/長方形 382">
          <a:extLst>
            <a:ext uri="{FF2B5EF4-FFF2-40B4-BE49-F238E27FC236}">
              <a16:creationId xmlns:a16="http://schemas.microsoft.com/office/drawing/2014/main" id="{1F25268A-4A64-4FF5-9AA9-799FFBD8F32A}"/>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384" name="正方形/長方形 383">
          <a:extLst>
            <a:ext uri="{FF2B5EF4-FFF2-40B4-BE49-F238E27FC236}">
              <a16:creationId xmlns:a16="http://schemas.microsoft.com/office/drawing/2014/main" id="{9E88B4E3-BA94-465B-8C4F-E455462BED0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385" name="正方形/長方形 384">
          <a:extLst>
            <a:ext uri="{FF2B5EF4-FFF2-40B4-BE49-F238E27FC236}">
              <a16:creationId xmlns:a16="http://schemas.microsoft.com/office/drawing/2014/main" id="{66B1B02B-70EA-4D6D-8A44-A59E9FE8899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386" name="正方形/長方形 385">
          <a:extLst>
            <a:ext uri="{FF2B5EF4-FFF2-40B4-BE49-F238E27FC236}">
              <a16:creationId xmlns:a16="http://schemas.microsoft.com/office/drawing/2014/main" id="{7082A3E6-5D0D-4237-A01C-4F2F678A761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387" name="正方形/長方形 386">
          <a:extLst>
            <a:ext uri="{FF2B5EF4-FFF2-40B4-BE49-F238E27FC236}">
              <a16:creationId xmlns:a16="http://schemas.microsoft.com/office/drawing/2014/main" id="{694533FE-5D7E-4386-9B09-BBCD7F4FADD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388" name="正方形/長方形 387">
          <a:extLst>
            <a:ext uri="{FF2B5EF4-FFF2-40B4-BE49-F238E27FC236}">
              <a16:creationId xmlns:a16="http://schemas.microsoft.com/office/drawing/2014/main" id="{56D34132-3DB4-4CF5-9004-E9820BD72DA9}"/>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389" name="正方形/長方形 388">
          <a:extLst>
            <a:ext uri="{FF2B5EF4-FFF2-40B4-BE49-F238E27FC236}">
              <a16:creationId xmlns:a16="http://schemas.microsoft.com/office/drawing/2014/main" id="{788337D9-B55F-4DE9-92F6-3BCA0A08E1E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390" name="正方形/長方形 389">
          <a:extLst>
            <a:ext uri="{FF2B5EF4-FFF2-40B4-BE49-F238E27FC236}">
              <a16:creationId xmlns:a16="http://schemas.microsoft.com/office/drawing/2014/main" id="{FC1D7697-06A6-41CE-BC2A-EDB5AE1F8E71}"/>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391" name="正方形/長方形 390">
          <a:extLst>
            <a:ext uri="{FF2B5EF4-FFF2-40B4-BE49-F238E27FC236}">
              <a16:creationId xmlns:a16="http://schemas.microsoft.com/office/drawing/2014/main" id="{8D1227FB-2D61-4503-B499-ACA33E1DA823}"/>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92" name="角丸四角形 29">
          <a:extLst>
            <a:ext uri="{FF2B5EF4-FFF2-40B4-BE49-F238E27FC236}">
              <a16:creationId xmlns:a16="http://schemas.microsoft.com/office/drawing/2014/main" id="{9480CED0-8489-49D0-908C-1ED122C9E50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93" name="正方形/長方形 392">
          <a:extLst>
            <a:ext uri="{FF2B5EF4-FFF2-40B4-BE49-F238E27FC236}">
              <a16:creationId xmlns:a16="http://schemas.microsoft.com/office/drawing/2014/main" id="{9E998C71-0819-4BE9-BC99-F8D9929895E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94" name="正方形/長方形 393">
          <a:extLst>
            <a:ext uri="{FF2B5EF4-FFF2-40B4-BE49-F238E27FC236}">
              <a16:creationId xmlns:a16="http://schemas.microsoft.com/office/drawing/2014/main" id="{EED0EB4C-8F71-4FFE-83EA-124C780FA26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95" name="正方形/長方形 394">
          <a:extLst>
            <a:ext uri="{FF2B5EF4-FFF2-40B4-BE49-F238E27FC236}">
              <a16:creationId xmlns:a16="http://schemas.microsoft.com/office/drawing/2014/main" id="{924E8BE9-D823-4556-9BE6-F03B2D2D402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96" name="直線コネクタ 395">
          <a:extLst>
            <a:ext uri="{FF2B5EF4-FFF2-40B4-BE49-F238E27FC236}">
              <a16:creationId xmlns:a16="http://schemas.microsoft.com/office/drawing/2014/main" id="{E552D7B9-E8E4-415E-BD57-CBAD42443AE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97" name="楕円 396">
          <a:extLst>
            <a:ext uri="{FF2B5EF4-FFF2-40B4-BE49-F238E27FC236}">
              <a16:creationId xmlns:a16="http://schemas.microsoft.com/office/drawing/2014/main" id="{C4D29C25-34D5-4C12-BBBB-1139886BE29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98" name="フローチャート: 判断 397">
          <a:extLst>
            <a:ext uri="{FF2B5EF4-FFF2-40B4-BE49-F238E27FC236}">
              <a16:creationId xmlns:a16="http://schemas.microsoft.com/office/drawing/2014/main" id="{9E2E0DAF-05EA-44A2-9126-C40C18C839B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99" name="直線コネクタ 398">
          <a:extLst>
            <a:ext uri="{FF2B5EF4-FFF2-40B4-BE49-F238E27FC236}">
              <a16:creationId xmlns:a16="http://schemas.microsoft.com/office/drawing/2014/main" id="{4AE484CA-AD52-4165-84F3-FD2D431A362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400" name="直線コネクタ 399">
          <a:extLst>
            <a:ext uri="{FF2B5EF4-FFF2-40B4-BE49-F238E27FC236}">
              <a16:creationId xmlns:a16="http://schemas.microsoft.com/office/drawing/2014/main" id="{395FAC38-09D5-4D33-BDD3-310E1134EE5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401" name="直線コネクタ 400">
          <a:extLst>
            <a:ext uri="{FF2B5EF4-FFF2-40B4-BE49-F238E27FC236}">
              <a16:creationId xmlns:a16="http://schemas.microsoft.com/office/drawing/2014/main" id="{771BC5D5-FA86-4336-BD62-12B641D7A64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2" name="直線コネクタ 401">
          <a:extLst>
            <a:ext uri="{FF2B5EF4-FFF2-40B4-BE49-F238E27FC236}">
              <a16:creationId xmlns:a16="http://schemas.microsoft.com/office/drawing/2014/main" id="{3DC6A030-F870-467E-8568-E733FC59AAB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3" name="テキスト ボックス 402">
          <a:extLst>
            <a:ext uri="{FF2B5EF4-FFF2-40B4-BE49-F238E27FC236}">
              <a16:creationId xmlns:a16="http://schemas.microsoft.com/office/drawing/2014/main" id="{B8FEDE62-4041-40A8-95DC-871FC8016AE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4" name="テキスト ボックス 403">
          <a:extLst>
            <a:ext uri="{FF2B5EF4-FFF2-40B4-BE49-F238E27FC236}">
              <a16:creationId xmlns:a16="http://schemas.microsoft.com/office/drawing/2014/main" id="{B48128B6-3A54-4731-8FDB-DED8954B492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05" name="テキスト ボックス 404">
          <a:extLst>
            <a:ext uri="{FF2B5EF4-FFF2-40B4-BE49-F238E27FC236}">
              <a16:creationId xmlns:a16="http://schemas.microsoft.com/office/drawing/2014/main" id="{1C125A0B-851A-4F07-AF01-976BDE66ACD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6" name="テキスト ボックス 405">
          <a:extLst>
            <a:ext uri="{FF2B5EF4-FFF2-40B4-BE49-F238E27FC236}">
              <a16:creationId xmlns:a16="http://schemas.microsoft.com/office/drawing/2014/main" id="{ACEE401B-76EB-47FF-B0C0-BE6CD3F738F3}"/>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07" name="テキスト ボックス 406">
          <a:extLst>
            <a:ext uri="{FF2B5EF4-FFF2-40B4-BE49-F238E27FC236}">
              <a16:creationId xmlns:a16="http://schemas.microsoft.com/office/drawing/2014/main" id="{9700D3D7-37F6-4A56-A4AA-DB517915AD09}"/>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8" name="正方形/長方形 407">
          <a:extLst>
            <a:ext uri="{FF2B5EF4-FFF2-40B4-BE49-F238E27FC236}">
              <a16:creationId xmlns:a16="http://schemas.microsoft.com/office/drawing/2014/main" id="{B639AB47-E200-4C76-A675-A805C43E4921}"/>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9" name="正方形/長方形 408">
          <a:extLst>
            <a:ext uri="{FF2B5EF4-FFF2-40B4-BE49-F238E27FC236}">
              <a16:creationId xmlns:a16="http://schemas.microsoft.com/office/drawing/2014/main" id="{6A19CADA-A456-45DF-A7E1-AE2B8EC63099}"/>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10" name="正方形/長方形 409">
          <a:extLst>
            <a:ext uri="{FF2B5EF4-FFF2-40B4-BE49-F238E27FC236}">
              <a16:creationId xmlns:a16="http://schemas.microsoft.com/office/drawing/2014/main" id="{EA3B7190-5A4A-485B-93A1-50D7AE2BB3F7}"/>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1" name="正方形/長方形 410">
          <a:extLst>
            <a:ext uri="{FF2B5EF4-FFF2-40B4-BE49-F238E27FC236}">
              <a16:creationId xmlns:a16="http://schemas.microsoft.com/office/drawing/2014/main" id="{AF291E33-A230-4124-B425-633F50F98C6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2" name="正方形/長方形 411">
          <a:extLst>
            <a:ext uri="{FF2B5EF4-FFF2-40B4-BE49-F238E27FC236}">
              <a16:creationId xmlns:a16="http://schemas.microsoft.com/office/drawing/2014/main" id="{A9082353-3B42-44D8-9332-327C7CC2CBB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3" name="正方形/長方形 412">
          <a:extLst>
            <a:ext uri="{FF2B5EF4-FFF2-40B4-BE49-F238E27FC236}">
              <a16:creationId xmlns:a16="http://schemas.microsoft.com/office/drawing/2014/main" id="{80169894-5949-4237-B6A1-CF8BBA7C634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4" name="正方形/長方形 413">
          <a:extLst>
            <a:ext uri="{FF2B5EF4-FFF2-40B4-BE49-F238E27FC236}">
              <a16:creationId xmlns:a16="http://schemas.microsoft.com/office/drawing/2014/main" id="{7805388D-AECB-4837-9E09-74201B8FC88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15" name="正方形/長方形 414">
          <a:extLst>
            <a:ext uri="{FF2B5EF4-FFF2-40B4-BE49-F238E27FC236}">
              <a16:creationId xmlns:a16="http://schemas.microsoft.com/office/drawing/2014/main" id="{90333F1B-6275-4A6B-9863-CAE7266E2F5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16" name="正方形/長方形 415">
          <a:extLst>
            <a:ext uri="{FF2B5EF4-FFF2-40B4-BE49-F238E27FC236}">
              <a16:creationId xmlns:a16="http://schemas.microsoft.com/office/drawing/2014/main" id="{27A730AB-B46A-4AAC-8326-FF0A76B13CD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17" name="正方形/長方形 416">
          <a:extLst>
            <a:ext uri="{FF2B5EF4-FFF2-40B4-BE49-F238E27FC236}">
              <a16:creationId xmlns:a16="http://schemas.microsoft.com/office/drawing/2014/main" id="{55F5C51A-AEBC-44E2-91A8-C3648F737BC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18" name="正方形/長方形 417">
          <a:extLst>
            <a:ext uri="{FF2B5EF4-FFF2-40B4-BE49-F238E27FC236}">
              <a16:creationId xmlns:a16="http://schemas.microsoft.com/office/drawing/2014/main" id="{B5D7998E-8615-4B7D-B901-34D24721366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19" name="正方形/長方形 418">
          <a:extLst>
            <a:ext uri="{FF2B5EF4-FFF2-40B4-BE49-F238E27FC236}">
              <a16:creationId xmlns:a16="http://schemas.microsoft.com/office/drawing/2014/main" id="{CE49F337-F8F7-4F69-98F9-9D80A3DA0CBF}"/>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20" name="テキスト ボックス 419">
          <a:extLst>
            <a:ext uri="{FF2B5EF4-FFF2-40B4-BE49-F238E27FC236}">
              <a16:creationId xmlns:a16="http://schemas.microsoft.com/office/drawing/2014/main" id="{675E894C-EC1A-4A7E-A7A0-71477C7F12F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有形固定資産の本市の減価償却率については、前年度に比べ</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62.3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公共施設等総合管理計画に基づき、施設の劣化や損傷が致命的になる前に適切な措置を実施する「予防保全」の考え方による計画的な維持管理・更新を行っていく必要がある。</a:t>
          </a:r>
        </a:p>
      </xdr:txBody>
    </xdr:sp>
    <xdr:clientData/>
  </xdr:twoCellAnchor>
  <xdr:oneCellAnchor>
    <xdr:from>
      <xdr:col>4</xdr:col>
      <xdr:colOff>174625</xdr:colOff>
      <xdr:row>23</xdr:row>
      <xdr:rowOff>47625</xdr:rowOff>
    </xdr:from>
    <xdr:ext cx="349839" cy="225703"/>
    <xdr:sp macro="" textlink="">
      <xdr:nvSpPr>
        <xdr:cNvPr id="421" name="テキスト ボックス 420">
          <a:extLst>
            <a:ext uri="{FF2B5EF4-FFF2-40B4-BE49-F238E27FC236}">
              <a16:creationId xmlns:a16="http://schemas.microsoft.com/office/drawing/2014/main" id="{F4C39E0F-5532-41C9-8126-725B2A738AD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22" name="直線コネクタ 421">
          <a:extLst>
            <a:ext uri="{FF2B5EF4-FFF2-40B4-BE49-F238E27FC236}">
              <a16:creationId xmlns:a16="http://schemas.microsoft.com/office/drawing/2014/main" id="{314928C8-E11C-4BC6-8EA9-DAA44F53D38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423" name="テキスト ボックス 422">
          <a:extLst>
            <a:ext uri="{FF2B5EF4-FFF2-40B4-BE49-F238E27FC236}">
              <a16:creationId xmlns:a16="http://schemas.microsoft.com/office/drawing/2014/main" id="{89F7592A-9E49-4793-817F-A75F288D803F}"/>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424" name="直線コネクタ 423">
          <a:extLst>
            <a:ext uri="{FF2B5EF4-FFF2-40B4-BE49-F238E27FC236}">
              <a16:creationId xmlns:a16="http://schemas.microsoft.com/office/drawing/2014/main" id="{B0DB38F5-DA8A-4E17-8582-7F167F2DB488}"/>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425" name="テキスト ボックス 424">
          <a:extLst>
            <a:ext uri="{FF2B5EF4-FFF2-40B4-BE49-F238E27FC236}">
              <a16:creationId xmlns:a16="http://schemas.microsoft.com/office/drawing/2014/main" id="{811A1981-AB20-42C2-8BB9-F5C7A8EC9997}"/>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426" name="直線コネクタ 425">
          <a:extLst>
            <a:ext uri="{FF2B5EF4-FFF2-40B4-BE49-F238E27FC236}">
              <a16:creationId xmlns:a16="http://schemas.microsoft.com/office/drawing/2014/main" id="{480EE006-C671-4919-8F5B-75AE7D243E1C}"/>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427" name="テキスト ボックス 426">
          <a:extLst>
            <a:ext uri="{FF2B5EF4-FFF2-40B4-BE49-F238E27FC236}">
              <a16:creationId xmlns:a16="http://schemas.microsoft.com/office/drawing/2014/main" id="{5B82AF61-CFD7-480C-AA6C-2A65B8E4B852}"/>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428" name="直線コネクタ 427">
          <a:extLst>
            <a:ext uri="{FF2B5EF4-FFF2-40B4-BE49-F238E27FC236}">
              <a16:creationId xmlns:a16="http://schemas.microsoft.com/office/drawing/2014/main" id="{A0AB9087-E8E3-45CC-BC09-8121CAE274AD}"/>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429" name="テキスト ボックス 428">
          <a:extLst>
            <a:ext uri="{FF2B5EF4-FFF2-40B4-BE49-F238E27FC236}">
              <a16:creationId xmlns:a16="http://schemas.microsoft.com/office/drawing/2014/main" id="{2863F545-0880-49D9-85A5-FB63D443EA03}"/>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430" name="直線コネクタ 429">
          <a:extLst>
            <a:ext uri="{FF2B5EF4-FFF2-40B4-BE49-F238E27FC236}">
              <a16:creationId xmlns:a16="http://schemas.microsoft.com/office/drawing/2014/main" id="{8F697F11-AA7F-4A44-A524-32D5E8BA953D}"/>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431" name="テキスト ボックス 430">
          <a:extLst>
            <a:ext uri="{FF2B5EF4-FFF2-40B4-BE49-F238E27FC236}">
              <a16:creationId xmlns:a16="http://schemas.microsoft.com/office/drawing/2014/main" id="{9CE927FB-746C-4915-8E58-B27C6219AE1E}"/>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432" name="直線コネクタ 431">
          <a:extLst>
            <a:ext uri="{FF2B5EF4-FFF2-40B4-BE49-F238E27FC236}">
              <a16:creationId xmlns:a16="http://schemas.microsoft.com/office/drawing/2014/main" id="{CCB9F41D-772F-4862-B5ED-72EF7A5B1E18}"/>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433" name="テキスト ボックス 432">
          <a:extLst>
            <a:ext uri="{FF2B5EF4-FFF2-40B4-BE49-F238E27FC236}">
              <a16:creationId xmlns:a16="http://schemas.microsoft.com/office/drawing/2014/main" id="{79B98FA0-9787-40FF-AB05-8EC3ED41A8E5}"/>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434" name="直線コネクタ 433">
          <a:extLst>
            <a:ext uri="{FF2B5EF4-FFF2-40B4-BE49-F238E27FC236}">
              <a16:creationId xmlns:a16="http://schemas.microsoft.com/office/drawing/2014/main" id="{93B681CD-3CCD-4373-AC6F-EAB7F341D001}"/>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435" name="テキスト ボックス 434">
          <a:extLst>
            <a:ext uri="{FF2B5EF4-FFF2-40B4-BE49-F238E27FC236}">
              <a16:creationId xmlns:a16="http://schemas.microsoft.com/office/drawing/2014/main" id="{0F02F3FA-ABE3-4B56-9C4B-FF7CB6754726}"/>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436" name="直線コネクタ 435">
          <a:extLst>
            <a:ext uri="{FF2B5EF4-FFF2-40B4-BE49-F238E27FC236}">
              <a16:creationId xmlns:a16="http://schemas.microsoft.com/office/drawing/2014/main" id="{D8E8A062-96E7-49EC-B9C3-DC35F6283C1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437" name="テキスト ボックス 436">
          <a:extLst>
            <a:ext uri="{FF2B5EF4-FFF2-40B4-BE49-F238E27FC236}">
              <a16:creationId xmlns:a16="http://schemas.microsoft.com/office/drawing/2014/main" id="{1B96B4DC-400A-447C-B8C1-7EF07553A26A}"/>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438" name="有形固定資産減価償却率グラフ枠">
          <a:extLst>
            <a:ext uri="{FF2B5EF4-FFF2-40B4-BE49-F238E27FC236}">
              <a16:creationId xmlns:a16="http://schemas.microsoft.com/office/drawing/2014/main" id="{989E076C-E35F-470E-9789-578DAB17D1F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130901</xdr:rowOff>
    </xdr:from>
    <xdr:to>
      <xdr:col>23</xdr:col>
      <xdr:colOff>85090</xdr:colOff>
      <xdr:row>34</xdr:row>
      <xdr:rowOff>153398</xdr:rowOff>
    </xdr:to>
    <xdr:cxnSp macro="">
      <xdr:nvCxnSpPr>
        <xdr:cNvPr id="439" name="直線コネクタ 438">
          <a:extLst>
            <a:ext uri="{FF2B5EF4-FFF2-40B4-BE49-F238E27FC236}">
              <a16:creationId xmlns:a16="http://schemas.microsoft.com/office/drawing/2014/main" id="{D307FA3C-CAF7-4B2C-8BCF-A9100C827096}"/>
            </a:ext>
          </a:extLst>
        </xdr:cNvPr>
        <xdr:cNvCxnSpPr/>
      </xdr:nvCxnSpPr>
      <xdr:spPr>
        <a:xfrm flipV="1">
          <a:off x="4760595" y="5360126"/>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157225</xdr:rowOff>
    </xdr:from>
    <xdr:ext cx="405111" cy="259045"/>
    <xdr:sp macro="" textlink="">
      <xdr:nvSpPr>
        <xdr:cNvPr id="440" name="有形固定資産減価償却率最小値テキスト">
          <a:extLst>
            <a:ext uri="{FF2B5EF4-FFF2-40B4-BE49-F238E27FC236}">
              <a16:creationId xmlns:a16="http://schemas.microsoft.com/office/drawing/2014/main" id="{FA3A6003-2F68-4054-B165-A6F7B0003311}"/>
            </a:ext>
          </a:extLst>
        </xdr:cNvPr>
        <xdr:cNvSpPr txBox="1"/>
      </xdr:nvSpPr>
      <xdr:spPr>
        <a:xfrm>
          <a:off x="4813300" y="675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153398</xdr:rowOff>
    </xdr:from>
    <xdr:to>
      <xdr:col>23</xdr:col>
      <xdr:colOff>174625</xdr:colOff>
      <xdr:row>34</xdr:row>
      <xdr:rowOff>153398</xdr:rowOff>
    </xdr:to>
    <xdr:cxnSp macro="">
      <xdr:nvCxnSpPr>
        <xdr:cNvPr id="441" name="直線コネクタ 440">
          <a:extLst>
            <a:ext uri="{FF2B5EF4-FFF2-40B4-BE49-F238E27FC236}">
              <a16:creationId xmlns:a16="http://schemas.microsoft.com/office/drawing/2014/main" id="{206BD761-2B7B-470B-BFD2-8CBA2404CBEF}"/>
            </a:ext>
          </a:extLst>
        </xdr:cNvPr>
        <xdr:cNvCxnSpPr/>
      </xdr:nvCxnSpPr>
      <xdr:spPr>
        <a:xfrm>
          <a:off x="4673600" y="6754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77578</xdr:rowOff>
    </xdr:from>
    <xdr:ext cx="405111" cy="259045"/>
    <xdr:sp macro="" textlink="">
      <xdr:nvSpPr>
        <xdr:cNvPr id="442" name="有形固定資産減価償却率最大値テキスト">
          <a:extLst>
            <a:ext uri="{FF2B5EF4-FFF2-40B4-BE49-F238E27FC236}">
              <a16:creationId xmlns:a16="http://schemas.microsoft.com/office/drawing/2014/main" id="{FE21DCCB-5975-4DC0-9B1F-CE6938494E5C}"/>
            </a:ext>
          </a:extLst>
        </xdr:cNvPr>
        <xdr:cNvSpPr txBox="1"/>
      </xdr:nvSpPr>
      <xdr:spPr>
        <a:xfrm>
          <a:off x="4813300" y="5135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130901</xdr:rowOff>
    </xdr:from>
    <xdr:to>
      <xdr:col>23</xdr:col>
      <xdr:colOff>174625</xdr:colOff>
      <xdr:row>26</xdr:row>
      <xdr:rowOff>130901</xdr:rowOff>
    </xdr:to>
    <xdr:cxnSp macro="">
      <xdr:nvCxnSpPr>
        <xdr:cNvPr id="443" name="直線コネクタ 442">
          <a:extLst>
            <a:ext uri="{FF2B5EF4-FFF2-40B4-BE49-F238E27FC236}">
              <a16:creationId xmlns:a16="http://schemas.microsoft.com/office/drawing/2014/main" id="{3AEF9759-0F78-4F30-B118-6DE3C0F1E3D0}"/>
            </a:ext>
          </a:extLst>
        </xdr:cNvPr>
        <xdr:cNvCxnSpPr/>
      </xdr:nvCxnSpPr>
      <xdr:spPr>
        <a:xfrm>
          <a:off x="4673600" y="5360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140715</xdr:rowOff>
    </xdr:from>
    <xdr:ext cx="405111" cy="259045"/>
    <xdr:sp macro="" textlink="">
      <xdr:nvSpPr>
        <xdr:cNvPr id="444" name="有形固定資産減価償却率平均値テキスト">
          <a:extLst>
            <a:ext uri="{FF2B5EF4-FFF2-40B4-BE49-F238E27FC236}">
              <a16:creationId xmlns:a16="http://schemas.microsoft.com/office/drawing/2014/main" id="{4049B4F1-D2DD-4500-9E41-4AE3809F8581}"/>
            </a:ext>
          </a:extLst>
        </xdr:cNvPr>
        <xdr:cNvSpPr txBox="1"/>
      </xdr:nvSpPr>
      <xdr:spPr>
        <a:xfrm>
          <a:off x="4813300" y="60557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162288</xdr:rowOff>
    </xdr:from>
    <xdr:to>
      <xdr:col>23</xdr:col>
      <xdr:colOff>136525</xdr:colOff>
      <xdr:row>31</xdr:row>
      <xdr:rowOff>92438</xdr:rowOff>
    </xdr:to>
    <xdr:sp macro="" textlink="">
      <xdr:nvSpPr>
        <xdr:cNvPr id="445" name="フローチャート: 判断 444">
          <a:extLst>
            <a:ext uri="{FF2B5EF4-FFF2-40B4-BE49-F238E27FC236}">
              <a16:creationId xmlns:a16="http://schemas.microsoft.com/office/drawing/2014/main" id="{CC893826-8B65-41E3-B8F8-C093174BFC58}"/>
            </a:ext>
          </a:extLst>
        </xdr:cNvPr>
        <xdr:cNvSpPr/>
      </xdr:nvSpPr>
      <xdr:spPr>
        <a:xfrm>
          <a:off x="4711700" y="6077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125276</xdr:rowOff>
    </xdr:from>
    <xdr:to>
      <xdr:col>19</xdr:col>
      <xdr:colOff>187325</xdr:colOff>
      <xdr:row>31</xdr:row>
      <xdr:rowOff>55426</xdr:rowOff>
    </xdr:to>
    <xdr:sp macro="" textlink="">
      <xdr:nvSpPr>
        <xdr:cNvPr id="446" name="フローチャート: 判断 445">
          <a:extLst>
            <a:ext uri="{FF2B5EF4-FFF2-40B4-BE49-F238E27FC236}">
              <a16:creationId xmlns:a16="http://schemas.microsoft.com/office/drawing/2014/main" id="{BE46B937-8411-4E52-8BBA-2B97FCDB6B2F}"/>
            </a:ext>
          </a:extLst>
        </xdr:cNvPr>
        <xdr:cNvSpPr/>
      </xdr:nvSpPr>
      <xdr:spPr>
        <a:xfrm>
          <a:off x="4000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75928</xdr:rowOff>
    </xdr:from>
    <xdr:to>
      <xdr:col>15</xdr:col>
      <xdr:colOff>187325</xdr:colOff>
      <xdr:row>31</xdr:row>
      <xdr:rowOff>6078</xdr:rowOff>
    </xdr:to>
    <xdr:sp macro="" textlink="">
      <xdr:nvSpPr>
        <xdr:cNvPr id="447" name="フローチャート: 判断 446">
          <a:extLst>
            <a:ext uri="{FF2B5EF4-FFF2-40B4-BE49-F238E27FC236}">
              <a16:creationId xmlns:a16="http://schemas.microsoft.com/office/drawing/2014/main" id="{CE025E80-433E-4DA8-ACFD-CF98822AC4CB}"/>
            </a:ext>
          </a:extLst>
        </xdr:cNvPr>
        <xdr:cNvSpPr/>
      </xdr:nvSpPr>
      <xdr:spPr>
        <a:xfrm>
          <a:off x="3238500" y="599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448" name="フローチャート: 判断 447">
          <a:extLst>
            <a:ext uri="{FF2B5EF4-FFF2-40B4-BE49-F238E27FC236}">
              <a16:creationId xmlns:a16="http://schemas.microsoft.com/office/drawing/2014/main" id="{F37105E3-D1B5-4798-A7F4-86871437FCE7}"/>
            </a:ext>
          </a:extLst>
        </xdr:cNvPr>
        <xdr:cNvSpPr/>
      </xdr:nvSpPr>
      <xdr:spPr>
        <a:xfrm>
          <a:off x="2476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145597</xdr:rowOff>
    </xdr:from>
    <xdr:to>
      <xdr:col>7</xdr:col>
      <xdr:colOff>187325</xdr:colOff>
      <xdr:row>30</xdr:row>
      <xdr:rowOff>75747</xdr:rowOff>
    </xdr:to>
    <xdr:sp macro="" textlink="">
      <xdr:nvSpPr>
        <xdr:cNvPr id="449" name="フローチャート: 判断 448">
          <a:extLst>
            <a:ext uri="{FF2B5EF4-FFF2-40B4-BE49-F238E27FC236}">
              <a16:creationId xmlns:a16="http://schemas.microsoft.com/office/drawing/2014/main" id="{32470C7C-D456-4C17-9665-786C8AFE7416}"/>
            </a:ext>
          </a:extLst>
        </xdr:cNvPr>
        <xdr:cNvSpPr/>
      </xdr:nvSpPr>
      <xdr:spPr>
        <a:xfrm>
          <a:off x="1714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450" name="テキスト ボックス 449">
          <a:extLst>
            <a:ext uri="{FF2B5EF4-FFF2-40B4-BE49-F238E27FC236}">
              <a16:creationId xmlns:a16="http://schemas.microsoft.com/office/drawing/2014/main" id="{82BC00F8-7FCF-4D25-A49E-1D827CD4804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451" name="テキスト ボックス 450">
          <a:extLst>
            <a:ext uri="{FF2B5EF4-FFF2-40B4-BE49-F238E27FC236}">
              <a16:creationId xmlns:a16="http://schemas.microsoft.com/office/drawing/2014/main" id="{2DC4A237-15CC-4C58-8F0D-A0B1D699843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452" name="テキスト ボックス 451">
          <a:extLst>
            <a:ext uri="{FF2B5EF4-FFF2-40B4-BE49-F238E27FC236}">
              <a16:creationId xmlns:a16="http://schemas.microsoft.com/office/drawing/2014/main" id="{0E88F35D-58CE-48DB-A9B6-FF8885FCD81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453" name="テキスト ボックス 452">
          <a:extLst>
            <a:ext uri="{FF2B5EF4-FFF2-40B4-BE49-F238E27FC236}">
              <a16:creationId xmlns:a16="http://schemas.microsoft.com/office/drawing/2014/main" id="{CD732F8F-1CC6-46E4-A181-98D3C1EA91D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454" name="テキスト ボックス 453">
          <a:extLst>
            <a:ext uri="{FF2B5EF4-FFF2-40B4-BE49-F238E27FC236}">
              <a16:creationId xmlns:a16="http://schemas.microsoft.com/office/drawing/2014/main" id="{E9992403-E62A-45D8-AC5E-755848A152E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455" name="楕円 454">
          <a:extLst>
            <a:ext uri="{FF2B5EF4-FFF2-40B4-BE49-F238E27FC236}">
              <a16:creationId xmlns:a16="http://schemas.microsoft.com/office/drawing/2014/main" id="{74B7E24A-39B2-4DBA-A010-6BE90FA77EB0}"/>
            </a:ext>
          </a:extLst>
        </xdr:cNvPr>
        <xdr:cNvSpPr/>
      </xdr:nvSpPr>
      <xdr:spPr>
        <a:xfrm>
          <a:off x="47117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6276</xdr:rowOff>
    </xdr:from>
    <xdr:ext cx="405111" cy="259045"/>
    <xdr:sp macro="" textlink="">
      <xdr:nvSpPr>
        <xdr:cNvPr id="456" name="有形固定資産減価償却率該当値テキスト">
          <a:extLst>
            <a:ext uri="{FF2B5EF4-FFF2-40B4-BE49-F238E27FC236}">
              <a16:creationId xmlns:a16="http://schemas.microsoft.com/office/drawing/2014/main" id="{6C33279F-98CF-438A-B72D-6F4AE178323A}"/>
            </a:ext>
          </a:extLst>
        </xdr:cNvPr>
        <xdr:cNvSpPr txBox="1"/>
      </xdr:nvSpPr>
      <xdr:spPr>
        <a:xfrm>
          <a:off x="4813300" y="574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111669</xdr:rowOff>
    </xdr:from>
    <xdr:to>
      <xdr:col>19</xdr:col>
      <xdr:colOff>187325</xdr:colOff>
      <xdr:row>30</xdr:row>
      <xdr:rowOff>41819</xdr:rowOff>
    </xdr:to>
    <xdr:sp macro="" textlink="">
      <xdr:nvSpPr>
        <xdr:cNvPr id="457" name="楕円 456">
          <a:extLst>
            <a:ext uri="{FF2B5EF4-FFF2-40B4-BE49-F238E27FC236}">
              <a16:creationId xmlns:a16="http://schemas.microsoft.com/office/drawing/2014/main" id="{45ECE142-9C1A-4ADE-84F2-677FF4960962}"/>
            </a:ext>
          </a:extLst>
        </xdr:cNvPr>
        <xdr:cNvSpPr/>
      </xdr:nvSpPr>
      <xdr:spPr>
        <a:xfrm>
          <a:off x="4000500" y="585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162469</xdr:rowOff>
    </xdr:from>
    <xdr:to>
      <xdr:col>23</xdr:col>
      <xdr:colOff>85725</xdr:colOff>
      <xdr:row>30</xdr:row>
      <xdr:rowOff>34199</xdr:rowOff>
    </xdr:to>
    <xdr:cxnSp macro="">
      <xdr:nvCxnSpPr>
        <xdr:cNvPr id="458" name="直線コネクタ 457">
          <a:extLst>
            <a:ext uri="{FF2B5EF4-FFF2-40B4-BE49-F238E27FC236}">
              <a16:creationId xmlns:a16="http://schemas.microsoft.com/office/drawing/2014/main" id="{EFBBADFE-FC8B-4606-9026-D78FE21DE4F4}"/>
            </a:ext>
          </a:extLst>
        </xdr:cNvPr>
        <xdr:cNvCxnSpPr/>
      </xdr:nvCxnSpPr>
      <xdr:spPr>
        <a:xfrm>
          <a:off x="4051300" y="590604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59236</xdr:rowOff>
    </xdr:from>
    <xdr:to>
      <xdr:col>15</xdr:col>
      <xdr:colOff>187325</xdr:colOff>
      <xdr:row>29</xdr:row>
      <xdr:rowOff>160836</xdr:rowOff>
    </xdr:to>
    <xdr:sp macro="" textlink="">
      <xdr:nvSpPr>
        <xdr:cNvPr id="459" name="楕円 458">
          <a:extLst>
            <a:ext uri="{FF2B5EF4-FFF2-40B4-BE49-F238E27FC236}">
              <a16:creationId xmlns:a16="http://schemas.microsoft.com/office/drawing/2014/main" id="{DFA1754D-DDB1-438C-89FA-D457DBBC4C06}"/>
            </a:ext>
          </a:extLst>
        </xdr:cNvPr>
        <xdr:cNvSpPr/>
      </xdr:nvSpPr>
      <xdr:spPr>
        <a:xfrm>
          <a:off x="3238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110036</xdr:rowOff>
    </xdr:from>
    <xdr:to>
      <xdr:col>19</xdr:col>
      <xdr:colOff>136525</xdr:colOff>
      <xdr:row>29</xdr:row>
      <xdr:rowOff>162469</xdr:rowOff>
    </xdr:to>
    <xdr:cxnSp macro="">
      <xdr:nvCxnSpPr>
        <xdr:cNvPr id="460" name="直線コネクタ 459">
          <a:extLst>
            <a:ext uri="{FF2B5EF4-FFF2-40B4-BE49-F238E27FC236}">
              <a16:creationId xmlns:a16="http://schemas.microsoft.com/office/drawing/2014/main" id="{8587DD8D-13CD-4D48-804D-A161238738EB}"/>
            </a:ext>
          </a:extLst>
        </xdr:cNvPr>
        <xdr:cNvCxnSpPr/>
      </xdr:nvCxnSpPr>
      <xdr:spPr>
        <a:xfrm>
          <a:off x="3289300" y="5853611"/>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461" name="楕円 460">
          <a:extLst>
            <a:ext uri="{FF2B5EF4-FFF2-40B4-BE49-F238E27FC236}">
              <a16:creationId xmlns:a16="http://schemas.microsoft.com/office/drawing/2014/main" id="{D67AD540-4438-4625-9E0D-274BBCC70CAD}"/>
            </a:ext>
          </a:extLst>
        </xdr:cNvPr>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110036</xdr:rowOff>
    </xdr:to>
    <xdr:cxnSp macro="">
      <xdr:nvCxnSpPr>
        <xdr:cNvPr id="462" name="直線コネクタ 461">
          <a:extLst>
            <a:ext uri="{FF2B5EF4-FFF2-40B4-BE49-F238E27FC236}">
              <a16:creationId xmlns:a16="http://schemas.microsoft.com/office/drawing/2014/main" id="{26A2E2D3-513F-4BFF-B3B5-424CD37CA5AD}"/>
            </a:ext>
          </a:extLst>
        </xdr:cNvPr>
        <xdr:cNvCxnSpPr/>
      </xdr:nvCxnSpPr>
      <xdr:spPr>
        <a:xfrm>
          <a:off x="2527300" y="5838190"/>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169001</xdr:rowOff>
    </xdr:from>
    <xdr:to>
      <xdr:col>7</xdr:col>
      <xdr:colOff>187325</xdr:colOff>
      <xdr:row>29</xdr:row>
      <xdr:rowOff>99151</xdr:rowOff>
    </xdr:to>
    <xdr:sp macro="" textlink="">
      <xdr:nvSpPr>
        <xdr:cNvPr id="463" name="楕円 462">
          <a:extLst>
            <a:ext uri="{FF2B5EF4-FFF2-40B4-BE49-F238E27FC236}">
              <a16:creationId xmlns:a16="http://schemas.microsoft.com/office/drawing/2014/main" id="{C5ECA60C-FBE7-4A89-99FC-16D135340103}"/>
            </a:ext>
          </a:extLst>
        </xdr:cNvPr>
        <xdr:cNvSpPr/>
      </xdr:nvSpPr>
      <xdr:spPr>
        <a:xfrm>
          <a:off x="1714500" y="57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48351</xdr:rowOff>
    </xdr:from>
    <xdr:to>
      <xdr:col>11</xdr:col>
      <xdr:colOff>136525</xdr:colOff>
      <xdr:row>29</xdr:row>
      <xdr:rowOff>94615</xdr:rowOff>
    </xdr:to>
    <xdr:cxnSp macro="">
      <xdr:nvCxnSpPr>
        <xdr:cNvPr id="464" name="直線コネクタ 463">
          <a:extLst>
            <a:ext uri="{FF2B5EF4-FFF2-40B4-BE49-F238E27FC236}">
              <a16:creationId xmlns:a16="http://schemas.microsoft.com/office/drawing/2014/main" id="{09101B40-C736-42C0-9D62-B47D9A5F1C8D}"/>
            </a:ext>
          </a:extLst>
        </xdr:cNvPr>
        <xdr:cNvCxnSpPr/>
      </xdr:nvCxnSpPr>
      <xdr:spPr>
        <a:xfrm>
          <a:off x="1765300" y="5791926"/>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46553</xdr:rowOff>
    </xdr:from>
    <xdr:ext cx="405111" cy="259045"/>
    <xdr:sp macro="" textlink="">
      <xdr:nvSpPr>
        <xdr:cNvPr id="465" name="n_1aveValue有形固定資産減価償却率">
          <a:extLst>
            <a:ext uri="{FF2B5EF4-FFF2-40B4-BE49-F238E27FC236}">
              <a16:creationId xmlns:a16="http://schemas.microsoft.com/office/drawing/2014/main" id="{7DB075D0-2769-4905-B076-A1A7730CB6A9}"/>
            </a:ext>
          </a:extLst>
        </xdr:cNvPr>
        <xdr:cNvSpPr txBox="1"/>
      </xdr:nvSpPr>
      <xdr:spPr>
        <a:xfrm>
          <a:off x="38360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168655</xdr:rowOff>
    </xdr:from>
    <xdr:ext cx="405111" cy="259045"/>
    <xdr:sp macro="" textlink="">
      <xdr:nvSpPr>
        <xdr:cNvPr id="466" name="n_2aveValue有形固定資産減価償却率">
          <a:extLst>
            <a:ext uri="{FF2B5EF4-FFF2-40B4-BE49-F238E27FC236}">
              <a16:creationId xmlns:a16="http://schemas.microsoft.com/office/drawing/2014/main" id="{A5E83055-060B-4959-BF7E-8ACEE35FA29B}"/>
            </a:ext>
          </a:extLst>
        </xdr:cNvPr>
        <xdr:cNvSpPr txBox="1"/>
      </xdr:nvSpPr>
      <xdr:spPr>
        <a:xfrm>
          <a:off x="3086744" y="6083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103885</xdr:rowOff>
    </xdr:from>
    <xdr:ext cx="405111" cy="259045"/>
    <xdr:sp macro="" textlink="">
      <xdr:nvSpPr>
        <xdr:cNvPr id="467" name="n_3aveValue有形固定資産減価償却率">
          <a:extLst>
            <a:ext uri="{FF2B5EF4-FFF2-40B4-BE49-F238E27FC236}">
              <a16:creationId xmlns:a16="http://schemas.microsoft.com/office/drawing/2014/main" id="{82738D9C-2508-40BC-B0FC-1F570D34C0CE}"/>
            </a:ext>
          </a:extLst>
        </xdr:cNvPr>
        <xdr:cNvSpPr txBox="1"/>
      </xdr:nvSpPr>
      <xdr:spPr>
        <a:xfrm>
          <a:off x="2324744" y="601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66874</xdr:rowOff>
    </xdr:from>
    <xdr:ext cx="405111" cy="259045"/>
    <xdr:sp macro="" textlink="">
      <xdr:nvSpPr>
        <xdr:cNvPr id="468" name="n_4aveValue有形固定資産減価償却率">
          <a:extLst>
            <a:ext uri="{FF2B5EF4-FFF2-40B4-BE49-F238E27FC236}">
              <a16:creationId xmlns:a16="http://schemas.microsoft.com/office/drawing/2014/main" id="{B8666E81-EC59-4AFA-B811-608C581CB134}"/>
            </a:ext>
          </a:extLst>
        </xdr:cNvPr>
        <xdr:cNvSpPr txBox="1"/>
      </xdr:nvSpPr>
      <xdr:spPr>
        <a:xfrm>
          <a:off x="1562744" y="5981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58346</xdr:rowOff>
    </xdr:from>
    <xdr:ext cx="405111" cy="259045"/>
    <xdr:sp macro="" textlink="">
      <xdr:nvSpPr>
        <xdr:cNvPr id="469" name="n_1mainValue有形固定資産減価償却率">
          <a:extLst>
            <a:ext uri="{FF2B5EF4-FFF2-40B4-BE49-F238E27FC236}">
              <a16:creationId xmlns:a16="http://schemas.microsoft.com/office/drawing/2014/main" id="{743FB9F2-753D-4550-B119-CD0C59CFC64E}"/>
            </a:ext>
          </a:extLst>
        </xdr:cNvPr>
        <xdr:cNvSpPr txBox="1"/>
      </xdr:nvSpPr>
      <xdr:spPr>
        <a:xfrm>
          <a:off x="38360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5913</xdr:rowOff>
    </xdr:from>
    <xdr:ext cx="405111" cy="259045"/>
    <xdr:sp macro="" textlink="">
      <xdr:nvSpPr>
        <xdr:cNvPr id="470" name="n_2mainValue有形固定資産減価償却率">
          <a:extLst>
            <a:ext uri="{FF2B5EF4-FFF2-40B4-BE49-F238E27FC236}">
              <a16:creationId xmlns:a16="http://schemas.microsoft.com/office/drawing/2014/main" id="{A1424C91-C3BD-418E-8D42-DFD771D367F1}"/>
            </a:ext>
          </a:extLst>
        </xdr:cNvPr>
        <xdr:cNvSpPr txBox="1"/>
      </xdr:nvSpPr>
      <xdr:spPr>
        <a:xfrm>
          <a:off x="3086744" y="557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471" name="n_3mainValue有形固定資産減価償却率">
          <a:extLst>
            <a:ext uri="{FF2B5EF4-FFF2-40B4-BE49-F238E27FC236}">
              <a16:creationId xmlns:a16="http://schemas.microsoft.com/office/drawing/2014/main" id="{90E896A0-97E2-4C12-A043-439CFE52233D}"/>
            </a:ext>
          </a:extLst>
        </xdr:cNvPr>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115678</xdr:rowOff>
    </xdr:from>
    <xdr:ext cx="405111" cy="259045"/>
    <xdr:sp macro="" textlink="">
      <xdr:nvSpPr>
        <xdr:cNvPr id="472" name="n_4mainValue有形固定資産減価償却率">
          <a:extLst>
            <a:ext uri="{FF2B5EF4-FFF2-40B4-BE49-F238E27FC236}">
              <a16:creationId xmlns:a16="http://schemas.microsoft.com/office/drawing/2014/main" id="{C7D8750A-0F32-4656-B79B-BA96AB4AFE1C}"/>
            </a:ext>
          </a:extLst>
        </xdr:cNvPr>
        <xdr:cNvSpPr txBox="1"/>
      </xdr:nvSpPr>
      <xdr:spPr>
        <a:xfrm>
          <a:off x="1562744"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473" name="正方形/長方形 472">
          <a:extLst>
            <a:ext uri="{FF2B5EF4-FFF2-40B4-BE49-F238E27FC236}">
              <a16:creationId xmlns:a16="http://schemas.microsoft.com/office/drawing/2014/main" id="{CC0D3CF7-1904-4696-9201-5AF48EF409D5}"/>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474" name="正方形/長方形 473">
          <a:extLst>
            <a:ext uri="{FF2B5EF4-FFF2-40B4-BE49-F238E27FC236}">
              <a16:creationId xmlns:a16="http://schemas.microsoft.com/office/drawing/2014/main" id="{5E80057E-B0B8-41FD-A4A4-C10CEC6CBE6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475" name="正方形/長方形 474">
          <a:extLst>
            <a:ext uri="{FF2B5EF4-FFF2-40B4-BE49-F238E27FC236}">
              <a16:creationId xmlns:a16="http://schemas.microsoft.com/office/drawing/2014/main" id="{D61C8673-7F72-4D16-A4AD-9D32D00B1DC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476" name="正方形/長方形 475">
          <a:extLst>
            <a:ext uri="{FF2B5EF4-FFF2-40B4-BE49-F238E27FC236}">
              <a16:creationId xmlns:a16="http://schemas.microsoft.com/office/drawing/2014/main" id="{6B523153-BD3E-4022-AD55-A552EE42E0BA}"/>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477" name="正方形/長方形 476">
          <a:extLst>
            <a:ext uri="{FF2B5EF4-FFF2-40B4-BE49-F238E27FC236}">
              <a16:creationId xmlns:a16="http://schemas.microsoft.com/office/drawing/2014/main" id="{150196BE-D484-474E-A3C0-2450777487F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478" name="正方形/長方形 477">
          <a:extLst>
            <a:ext uri="{FF2B5EF4-FFF2-40B4-BE49-F238E27FC236}">
              <a16:creationId xmlns:a16="http://schemas.microsoft.com/office/drawing/2014/main" id="{F63C1CD9-B6CE-49D8-848A-5298EC10F69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479" name="正方形/長方形 478">
          <a:extLst>
            <a:ext uri="{FF2B5EF4-FFF2-40B4-BE49-F238E27FC236}">
              <a16:creationId xmlns:a16="http://schemas.microsoft.com/office/drawing/2014/main" id="{DB683488-C92F-4BA1-9DBB-CAA41E71E57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480" name="正方形/長方形 479">
          <a:extLst>
            <a:ext uri="{FF2B5EF4-FFF2-40B4-BE49-F238E27FC236}">
              <a16:creationId xmlns:a16="http://schemas.microsoft.com/office/drawing/2014/main" id="{44F5D254-459D-41EF-82D7-6F7A7F65F9B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481" name="正方形/長方形 480">
          <a:extLst>
            <a:ext uri="{FF2B5EF4-FFF2-40B4-BE49-F238E27FC236}">
              <a16:creationId xmlns:a16="http://schemas.microsoft.com/office/drawing/2014/main" id="{6D8EF9DA-B436-4301-BDAF-BA98E44D8D7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482" name="正方形/長方形 481">
          <a:extLst>
            <a:ext uri="{FF2B5EF4-FFF2-40B4-BE49-F238E27FC236}">
              <a16:creationId xmlns:a16="http://schemas.microsoft.com/office/drawing/2014/main" id="{086FA704-7081-4BFF-A52C-1CFD519EC6F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483" name="正方形/長方形 482">
          <a:extLst>
            <a:ext uri="{FF2B5EF4-FFF2-40B4-BE49-F238E27FC236}">
              <a16:creationId xmlns:a16="http://schemas.microsoft.com/office/drawing/2014/main" id="{104B4E55-9526-47B8-BDAE-6DB9CFDDD00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484" name="正方形/長方形 483">
          <a:extLst>
            <a:ext uri="{FF2B5EF4-FFF2-40B4-BE49-F238E27FC236}">
              <a16:creationId xmlns:a16="http://schemas.microsoft.com/office/drawing/2014/main" id="{A379084E-9431-47A6-BB22-450473866BD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485" name="テキスト ボックス 484">
          <a:extLst>
            <a:ext uri="{FF2B5EF4-FFF2-40B4-BE49-F238E27FC236}">
              <a16:creationId xmlns:a16="http://schemas.microsoft.com/office/drawing/2014/main" id="{9CF13F1E-35CC-4E75-8094-62ACB89A07CA}"/>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将来への負担を最低限とするために、地方債を極力借りない財政運営を行っているが、令和６年度は道路改良等の建設事業や公共施設の</a:t>
          </a:r>
          <a:r>
            <a:rPr kumimoji="1" lang="en-US" altLang="ja-JP" sz="1100">
              <a:solidFill>
                <a:schemeClr val="tx1"/>
              </a:solidFill>
              <a:latin typeface="ＭＳ Ｐゴシック" panose="020B0600070205080204" pitchFamily="50" charset="-128"/>
              <a:ea typeface="ＭＳ Ｐゴシック" panose="020B0600070205080204" pitchFamily="50" charset="-128"/>
            </a:rPr>
            <a:t>LED</a:t>
          </a:r>
          <a:r>
            <a:rPr kumimoji="1" lang="ja-JP" altLang="en-US" sz="1100">
              <a:solidFill>
                <a:schemeClr val="tx1"/>
              </a:solidFill>
              <a:latin typeface="ＭＳ Ｐゴシック" panose="020B0600070205080204" pitchFamily="50" charset="-128"/>
              <a:ea typeface="ＭＳ Ｐゴシック" panose="020B0600070205080204" pitchFamily="50" charset="-128"/>
            </a:rPr>
            <a:t>化等の脱炭素社会に向けた地方債の新規発行が増加したことにより、前年度より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3.4</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ポイント上昇し、</a:t>
          </a:r>
          <a:r>
            <a:rPr kumimoji="1" lang="en-US" altLang="ja-JP" sz="1100">
              <a:solidFill>
                <a:schemeClr val="tx1"/>
              </a:solidFill>
              <a:latin typeface="ＭＳ Ｐゴシック" panose="020B0600070205080204" pitchFamily="50" charset="-128"/>
              <a:ea typeface="ＭＳ Ｐゴシック" panose="020B0600070205080204" pitchFamily="50" charset="-128"/>
            </a:rPr>
            <a:t>314.5</a:t>
          </a:r>
          <a:r>
            <a:rPr kumimoji="1" lang="ja-JP" altLang="en-US" sz="11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今後は、公共施設の整備事業等が予定されていることから、地方債の発行については引き続き慎重に検討していく必要がある。</a:t>
          </a:r>
        </a:p>
      </xdr:txBody>
    </xdr:sp>
    <xdr:clientData/>
  </xdr:twoCellAnchor>
  <xdr:oneCellAnchor>
    <xdr:from>
      <xdr:col>57</xdr:col>
      <xdr:colOff>111125</xdr:colOff>
      <xdr:row>23</xdr:row>
      <xdr:rowOff>47625</xdr:rowOff>
    </xdr:from>
    <xdr:ext cx="349839" cy="225703"/>
    <xdr:sp macro="" textlink="">
      <xdr:nvSpPr>
        <xdr:cNvPr id="486" name="テキスト ボックス 485">
          <a:extLst>
            <a:ext uri="{FF2B5EF4-FFF2-40B4-BE49-F238E27FC236}">
              <a16:creationId xmlns:a16="http://schemas.microsoft.com/office/drawing/2014/main" id="{4922D1E0-2794-49C5-AC24-3FEC824C8B3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487" name="直線コネクタ 486">
          <a:extLst>
            <a:ext uri="{FF2B5EF4-FFF2-40B4-BE49-F238E27FC236}">
              <a16:creationId xmlns:a16="http://schemas.microsoft.com/office/drawing/2014/main" id="{87DE718E-5827-40DC-8019-19C5FE22535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488" name="テキスト ボックス 487">
          <a:extLst>
            <a:ext uri="{FF2B5EF4-FFF2-40B4-BE49-F238E27FC236}">
              <a16:creationId xmlns:a16="http://schemas.microsoft.com/office/drawing/2014/main" id="{0AC06AD3-59C4-4AB1-A9AB-0CA504FC404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69850</xdr:rowOff>
    </xdr:from>
    <xdr:to>
      <xdr:col>80</xdr:col>
      <xdr:colOff>9525</xdr:colOff>
      <xdr:row>35</xdr:row>
      <xdr:rowOff>69850</xdr:rowOff>
    </xdr:to>
    <xdr:cxnSp macro="">
      <xdr:nvCxnSpPr>
        <xdr:cNvPr id="489" name="直線コネクタ 488">
          <a:extLst>
            <a:ext uri="{FF2B5EF4-FFF2-40B4-BE49-F238E27FC236}">
              <a16:creationId xmlns:a16="http://schemas.microsoft.com/office/drawing/2014/main" id="{D098FE16-42D4-4311-89E1-BB904BCC73DF}"/>
            </a:ext>
          </a:extLst>
        </xdr:cNvPr>
        <xdr:cNvCxnSpPr/>
      </xdr:nvCxnSpPr>
      <xdr:spPr>
        <a:xfrm>
          <a:off x="11303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147499</xdr:rowOff>
    </xdr:from>
    <xdr:ext cx="482824" cy="225703"/>
    <xdr:sp macro="" textlink="">
      <xdr:nvSpPr>
        <xdr:cNvPr id="490" name="テキスト ボックス 489">
          <a:extLst>
            <a:ext uri="{FF2B5EF4-FFF2-40B4-BE49-F238E27FC236}">
              <a16:creationId xmlns:a16="http://schemas.microsoft.com/office/drawing/2014/main" id="{174A1FEC-99D1-461E-B5DE-4556D11085F3}"/>
            </a:ext>
          </a:extLst>
        </xdr:cNvPr>
        <xdr:cNvSpPr txBox="1"/>
      </xdr:nvSpPr>
      <xdr:spPr>
        <a:xfrm>
          <a:off x="10756676" y="67483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142875</xdr:rowOff>
    </xdr:from>
    <xdr:to>
      <xdr:col>80</xdr:col>
      <xdr:colOff>9525</xdr:colOff>
      <xdr:row>33</xdr:row>
      <xdr:rowOff>142875</xdr:rowOff>
    </xdr:to>
    <xdr:cxnSp macro="">
      <xdr:nvCxnSpPr>
        <xdr:cNvPr id="491" name="直線コネクタ 490">
          <a:extLst>
            <a:ext uri="{FF2B5EF4-FFF2-40B4-BE49-F238E27FC236}">
              <a16:creationId xmlns:a16="http://schemas.microsoft.com/office/drawing/2014/main" id="{B3F0D377-17B5-4ABA-AA3D-8FC015AAC4E7}"/>
            </a:ext>
          </a:extLst>
        </xdr:cNvPr>
        <xdr:cNvCxnSpPr/>
      </xdr:nvCxnSpPr>
      <xdr:spPr>
        <a:xfrm>
          <a:off x="11303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49074</xdr:rowOff>
    </xdr:from>
    <xdr:ext cx="482824" cy="225703"/>
    <xdr:sp macro="" textlink="">
      <xdr:nvSpPr>
        <xdr:cNvPr id="492" name="テキスト ボックス 491">
          <a:extLst>
            <a:ext uri="{FF2B5EF4-FFF2-40B4-BE49-F238E27FC236}">
              <a16:creationId xmlns:a16="http://schemas.microsoft.com/office/drawing/2014/main" id="{EECFECFF-2D17-4622-AC15-2E0774AD00F1}"/>
            </a:ext>
          </a:extLst>
        </xdr:cNvPr>
        <xdr:cNvSpPr txBox="1"/>
      </xdr:nvSpPr>
      <xdr:spPr>
        <a:xfrm>
          <a:off x="10756676" y="64784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44450</xdr:rowOff>
    </xdr:from>
    <xdr:to>
      <xdr:col>80</xdr:col>
      <xdr:colOff>9525</xdr:colOff>
      <xdr:row>32</xdr:row>
      <xdr:rowOff>44450</xdr:rowOff>
    </xdr:to>
    <xdr:cxnSp macro="">
      <xdr:nvCxnSpPr>
        <xdr:cNvPr id="493" name="直線コネクタ 492">
          <a:extLst>
            <a:ext uri="{FF2B5EF4-FFF2-40B4-BE49-F238E27FC236}">
              <a16:creationId xmlns:a16="http://schemas.microsoft.com/office/drawing/2014/main" id="{650BB157-974E-4181-86AB-AE45B3C30751}"/>
            </a:ext>
          </a:extLst>
        </xdr:cNvPr>
        <xdr:cNvCxnSpPr/>
      </xdr:nvCxnSpPr>
      <xdr:spPr>
        <a:xfrm>
          <a:off x="11303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122099</xdr:rowOff>
    </xdr:from>
    <xdr:ext cx="410689" cy="225703"/>
    <xdr:sp macro="" textlink="">
      <xdr:nvSpPr>
        <xdr:cNvPr id="494" name="テキスト ボックス 493">
          <a:extLst>
            <a:ext uri="{FF2B5EF4-FFF2-40B4-BE49-F238E27FC236}">
              <a16:creationId xmlns:a16="http://schemas.microsoft.com/office/drawing/2014/main" id="{3BFC4605-313E-4E26-A4E2-948855B9161D}"/>
            </a:ext>
          </a:extLst>
        </xdr:cNvPr>
        <xdr:cNvSpPr txBox="1"/>
      </xdr:nvSpPr>
      <xdr:spPr>
        <a:xfrm>
          <a:off x="10828811" y="62085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495" name="直線コネクタ 494">
          <a:extLst>
            <a:ext uri="{FF2B5EF4-FFF2-40B4-BE49-F238E27FC236}">
              <a16:creationId xmlns:a16="http://schemas.microsoft.com/office/drawing/2014/main" id="{7B62BBEC-BC3B-4992-92BB-FE5B5872C356}"/>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496" name="テキスト ボックス 495">
          <a:extLst>
            <a:ext uri="{FF2B5EF4-FFF2-40B4-BE49-F238E27FC236}">
              <a16:creationId xmlns:a16="http://schemas.microsoft.com/office/drawing/2014/main" id="{AEA71991-5C44-424A-AFB2-0973D7572C02}"/>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19050</xdr:rowOff>
    </xdr:from>
    <xdr:to>
      <xdr:col>80</xdr:col>
      <xdr:colOff>9525</xdr:colOff>
      <xdr:row>29</xdr:row>
      <xdr:rowOff>19050</xdr:rowOff>
    </xdr:to>
    <xdr:cxnSp macro="">
      <xdr:nvCxnSpPr>
        <xdr:cNvPr id="497" name="直線コネクタ 496">
          <a:extLst>
            <a:ext uri="{FF2B5EF4-FFF2-40B4-BE49-F238E27FC236}">
              <a16:creationId xmlns:a16="http://schemas.microsoft.com/office/drawing/2014/main" id="{E6C853E3-DE3C-451B-82E1-C9CAA5BA989A}"/>
            </a:ext>
          </a:extLst>
        </xdr:cNvPr>
        <xdr:cNvCxnSpPr/>
      </xdr:nvCxnSpPr>
      <xdr:spPr>
        <a:xfrm>
          <a:off x="11303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96699</xdr:rowOff>
    </xdr:from>
    <xdr:ext cx="410689" cy="225703"/>
    <xdr:sp macro="" textlink="">
      <xdr:nvSpPr>
        <xdr:cNvPr id="498" name="テキスト ボックス 497">
          <a:extLst>
            <a:ext uri="{FF2B5EF4-FFF2-40B4-BE49-F238E27FC236}">
              <a16:creationId xmlns:a16="http://schemas.microsoft.com/office/drawing/2014/main" id="{540CADC2-ECEE-4F3E-95EA-D2B348DC83A9}"/>
            </a:ext>
          </a:extLst>
        </xdr:cNvPr>
        <xdr:cNvSpPr txBox="1"/>
      </xdr:nvSpPr>
      <xdr:spPr>
        <a:xfrm>
          <a:off x="10828811" y="5668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92075</xdr:rowOff>
    </xdr:from>
    <xdr:to>
      <xdr:col>80</xdr:col>
      <xdr:colOff>9525</xdr:colOff>
      <xdr:row>27</xdr:row>
      <xdr:rowOff>92075</xdr:rowOff>
    </xdr:to>
    <xdr:cxnSp macro="">
      <xdr:nvCxnSpPr>
        <xdr:cNvPr id="499" name="直線コネクタ 498">
          <a:extLst>
            <a:ext uri="{FF2B5EF4-FFF2-40B4-BE49-F238E27FC236}">
              <a16:creationId xmlns:a16="http://schemas.microsoft.com/office/drawing/2014/main" id="{4630FADB-0A48-493C-A6A0-B57FA978DF09}"/>
            </a:ext>
          </a:extLst>
        </xdr:cNvPr>
        <xdr:cNvCxnSpPr/>
      </xdr:nvCxnSpPr>
      <xdr:spPr>
        <a:xfrm>
          <a:off x="11303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169724</xdr:rowOff>
    </xdr:from>
    <xdr:ext cx="410689" cy="225703"/>
    <xdr:sp macro="" textlink="">
      <xdr:nvSpPr>
        <xdr:cNvPr id="500" name="テキスト ボックス 499">
          <a:extLst>
            <a:ext uri="{FF2B5EF4-FFF2-40B4-BE49-F238E27FC236}">
              <a16:creationId xmlns:a16="http://schemas.microsoft.com/office/drawing/2014/main" id="{4CEDBF9B-CA7D-49A8-AE80-D88B4C384DEC}"/>
            </a:ext>
          </a:extLst>
        </xdr:cNvPr>
        <xdr:cNvSpPr txBox="1"/>
      </xdr:nvSpPr>
      <xdr:spPr>
        <a:xfrm>
          <a:off x="10828811" y="53989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25</xdr:row>
      <xdr:rowOff>165100</xdr:rowOff>
    </xdr:from>
    <xdr:to>
      <xdr:col>80</xdr:col>
      <xdr:colOff>9525</xdr:colOff>
      <xdr:row>25</xdr:row>
      <xdr:rowOff>165100</xdr:rowOff>
    </xdr:to>
    <xdr:cxnSp macro="">
      <xdr:nvCxnSpPr>
        <xdr:cNvPr id="501" name="直線コネクタ 500">
          <a:extLst>
            <a:ext uri="{FF2B5EF4-FFF2-40B4-BE49-F238E27FC236}">
              <a16:creationId xmlns:a16="http://schemas.microsoft.com/office/drawing/2014/main" id="{E998901E-7609-4AC8-84C6-AE5BA5264370}"/>
            </a:ext>
          </a:extLst>
        </xdr:cNvPr>
        <xdr:cNvCxnSpPr/>
      </xdr:nvCxnSpPr>
      <xdr:spPr>
        <a:xfrm>
          <a:off x="11303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71299</xdr:rowOff>
    </xdr:from>
    <xdr:ext cx="308097" cy="225703"/>
    <xdr:sp macro="" textlink="">
      <xdr:nvSpPr>
        <xdr:cNvPr id="502" name="テキスト ボックス 501">
          <a:extLst>
            <a:ext uri="{FF2B5EF4-FFF2-40B4-BE49-F238E27FC236}">
              <a16:creationId xmlns:a16="http://schemas.microsoft.com/office/drawing/2014/main" id="{C41F4A2E-8323-417C-A3C0-FD3316A8151F}"/>
            </a:ext>
          </a:extLst>
        </xdr:cNvPr>
        <xdr:cNvSpPr txBox="1"/>
      </xdr:nvSpPr>
      <xdr:spPr>
        <a:xfrm>
          <a:off x="10931403" y="51290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503" name="直線コネクタ 502">
          <a:extLst>
            <a:ext uri="{FF2B5EF4-FFF2-40B4-BE49-F238E27FC236}">
              <a16:creationId xmlns:a16="http://schemas.microsoft.com/office/drawing/2014/main" id="{107AE489-6B7E-409D-86FB-87530AC0C7B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504" name="債務償還比率グラフ枠">
          <a:extLst>
            <a:ext uri="{FF2B5EF4-FFF2-40B4-BE49-F238E27FC236}">
              <a16:creationId xmlns:a16="http://schemas.microsoft.com/office/drawing/2014/main" id="{EFB0E248-9933-4EA7-B9AF-DBC23174FD6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135874</xdr:rowOff>
    </xdr:from>
    <xdr:to>
      <xdr:col>76</xdr:col>
      <xdr:colOff>21589</xdr:colOff>
      <xdr:row>34</xdr:row>
      <xdr:rowOff>106093</xdr:rowOff>
    </xdr:to>
    <xdr:cxnSp macro="">
      <xdr:nvCxnSpPr>
        <xdr:cNvPr id="505" name="直線コネクタ 504">
          <a:extLst>
            <a:ext uri="{FF2B5EF4-FFF2-40B4-BE49-F238E27FC236}">
              <a16:creationId xmlns:a16="http://schemas.microsoft.com/office/drawing/2014/main" id="{6B519E24-DAD5-4D68-B4E1-9784A589E696}"/>
            </a:ext>
          </a:extLst>
        </xdr:cNvPr>
        <xdr:cNvCxnSpPr/>
      </xdr:nvCxnSpPr>
      <xdr:spPr>
        <a:xfrm flipV="1">
          <a:off x="14793595" y="5365099"/>
          <a:ext cx="1269" cy="1341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109920</xdr:rowOff>
    </xdr:from>
    <xdr:ext cx="560923" cy="259045"/>
    <xdr:sp macro="" textlink="">
      <xdr:nvSpPr>
        <xdr:cNvPr id="506" name="債務償還比率最小値テキスト">
          <a:extLst>
            <a:ext uri="{FF2B5EF4-FFF2-40B4-BE49-F238E27FC236}">
              <a16:creationId xmlns:a16="http://schemas.microsoft.com/office/drawing/2014/main" id="{2EF1C90C-4754-4F3A-9FDF-34C761D3C1B2}"/>
            </a:ext>
          </a:extLst>
        </xdr:cNvPr>
        <xdr:cNvSpPr txBox="1"/>
      </xdr:nvSpPr>
      <xdr:spPr>
        <a:xfrm>
          <a:off x="14846300" y="67107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106093</xdr:rowOff>
    </xdr:from>
    <xdr:to>
      <xdr:col>76</xdr:col>
      <xdr:colOff>111125</xdr:colOff>
      <xdr:row>34</xdr:row>
      <xdr:rowOff>106093</xdr:rowOff>
    </xdr:to>
    <xdr:cxnSp macro="">
      <xdr:nvCxnSpPr>
        <xdr:cNvPr id="507" name="直線コネクタ 506">
          <a:extLst>
            <a:ext uri="{FF2B5EF4-FFF2-40B4-BE49-F238E27FC236}">
              <a16:creationId xmlns:a16="http://schemas.microsoft.com/office/drawing/2014/main" id="{84DDA2C4-AF9E-4EA2-A3F4-0695851FDBD2}"/>
            </a:ext>
          </a:extLst>
        </xdr:cNvPr>
        <xdr:cNvCxnSpPr/>
      </xdr:nvCxnSpPr>
      <xdr:spPr>
        <a:xfrm>
          <a:off x="14706600" y="670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82551</xdr:rowOff>
    </xdr:from>
    <xdr:ext cx="469744" cy="259045"/>
    <xdr:sp macro="" textlink="">
      <xdr:nvSpPr>
        <xdr:cNvPr id="508" name="債務償還比率最大値テキスト">
          <a:extLst>
            <a:ext uri="{FF2B5EF4-FFF2-40B4-BE49-F238E27FC236}">
              <a16:creationId xmlns:a16="http://schemas.microsoft.com/office/drawing/2014/main" id="{F8A63EAD-23F1-44F0-9DD2-9CDB821B11AF}"/>
            </a:ext>
          </a:extLst>
        </xdr:cNvPr>
        <xdr:cNvSpPr txBox="1"/>
      </xdr:nvSpPr>
      <xdr:spPr>
        <a:xfrm>
          <a:off x="14846300" y="514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135874</xdr:rowOff>
    </xdr:from>
    <xdr:to>
      <xdr:col>76</xdr:col>
      <xdr:colOff>111125</xdr:colOff>
      <xdr:row>26</xdr:row>
      <xdr:rowOff>135874</xdr:rowOff>
    </xdr:to>
    <xdr:cxnSp macro="">
      <xdr:nvCxnSpPr>
        <xdr:cNvPr id="509" name="直線コネクタ 508">
          <a:extLst>
            <a:ext uri="{FF2B5EF4-FFF2-40B4-BE49-F238E27FC236}">
              <a16:creationId xmlns:a16="http://schemas.microsoft.com/office/drawing/2014/main" id="{F31F21B0-8F83-48CF-A107-6D135DEE87DE}"/>
            </a:ext>
          </a:extLst>
        </xdr:cNvPr>
        <xdr:cNvCxnSpPr/>
      </xdr:nvCxnSpPr>
      <xdr:spPr>
        <a:xfrm>
          <a:off x="14706600" y="536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156370</xdr:rowOff>
    </xdr:from>
    <xdr:ext cx="469744" cy="259045"/>
    <xdr:sp macro="" textlink="">
      <xdr:nvSpPr>
        <xdr:cNvPr id="510" name="債務償還比率平均値テキスト">
          <a:extLst>
            <a:ext uri="{FF2B5EF4-FFF2-40B4-BE49-F238E27FC236}">
              <a16:creationId xmlns:a16="http://schemas.microsoft.com/office/drawing/2014/main" id="{52413243-8548-4C61-924F-605B05ACBDC6}"/>
            </a:ext>
          </a:extLst>
        </xdr:cNvPr>
        <xdr:cNvSpPr txBox="1"/>
      </xdr:nvSpPr>
      <xdr:spPr>
        <a:xfrm>
          <a:off x="14846300" y="5899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6493</xdr:rowOff>
    </xdr:from>
    <xdr:to>
      <xdr:col>76</xdr:col>
      <xdr:colOff>73025</xdr:colOff>
      <xdr:row>30</xdr:row>
      <xdr:rowOff>108093</xdr:rowOff>
    </xdr:to>
    <xdr:sp macro="" textlink="">
      <xdr:nvSpPr>
        <xdr:cNvPr id="511" name="フローチャート: 判断 510">
          <a:extLst>
            <a:ext uri="{FF2B5EF4-FFF2-40B4-BE49-F238E27FC236}">
              <a16:creationId xmlns:a16="http://schemas.microsoft.com/office/drawing/2014/main" id="{E1555B3E-1AB4-4D7D-82C9-59CC6A2CE162}"/>
            </a:ext>
          </a:extLst>
        </xdr:cNvPr>
        <xdr:cNvSpPr/>
      </xdr:nvSpPr>
      <xdr:spPr>
        <a:xfrm>
          <a:off x="14744700" y="5921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8112</xdr:rowOff>
    </xdr:from>
    <xdr:to>
      <xdr:col>72</xdr:col>
      <xdr:colOff>123825</xdr:colOff>
      <xdr:row>30</xdr:row>
      <xdr:rowOff>109712</xdr:rowOff>
    </xdr:to>
    <xdr:sp macro="" textlink="">
      <xdr:nvSpPr>
        <xdr:cNvPr id="512" name="フローチャート: 判断 511">
          <a:extLst>
            <a:ext uri="{FF2B5EF4-FFF2-40B4-BE49-F238E27FC236}">
              <a16:creationId xmlns:a16="http://schemas.microsoft.com/office/drawing/2014/main" id="{39DEFD08-4170-4CD5-AF9A-0F02968FA0FB}"/>
            </a:ext>
          </a:extLst>
        </xdr:cNvPr>
        <xdr:cNvSpPr/>
      </xdr:nvSpPr>
      <xdr:spPr>
        <a:xfrm>
          <a:off x="14033500" y="59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163369</xdr:rowOff>
    </xdr:from>
    <xdr:to>
      <xdr:col>68</xdr:col>
      <xdr:colOff>123825</xdr:colOff>
      <xdr:row>30</xdr:row>
      <xdr:rowOff>93519</xdr:rowOff>
    </xdr:to>
    <xdr:sp macro="" textlink="">
      <xdr:nvSpPr>
        <xdr:cNvPr id="513" name="フローチャート: 判断 512">
          <a:extLst>
            <a:ext uri="{FF2B5EF4-FFF2-40B4-BE49-F238E27FC236}">
              <a16:creationId xmlns:a16="http://schemas.microsoft.com/office/drawing/2014/main" id="{851F95D7-A0FE-4C71-9B24-2AEF22CEC544}"/>
            </a:ext>
          </a:extLst>
        </xdr:cNvPr>
        <xdr:cNvSpPr/>
      </xdr:nvSpPr>
      <xdr:spPr>
        <a:xfrm>
          <a:off x="13271500" y="590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122214</xdr:rowOff>
    </xdr:from>
    <xdr:to>
      <xdr:col>64</xdr:col>
      <xdr:colOff>123825</xdr:colOff>
      <xdr:row>30</xdr:row>
      <xdr:rowOff>52364</xdr:rowOff>
    </xdr:to>
    <xdr:sp macro="" textlink="">
      <xdr:nvSpPr>
        <xdr:cNvPr id="514" name="フローチャート: 判断 513">
          <a:extLst>
            <a:ext uri="{FF2B5EF4-FFF2-40B4-BE49-F238E27FC236}">
              <a16:creationId xmlns:a16="http://schemas.microsoft.com/office/drawing/2014/main" id="{245C4325-7550-4CB0-9644-80B67ED0E46B}"/>
            </a:ext>
          </a:extLst>
        </xdr:cNvPr>
        <xdr:cNvSpPr/>
      </xdr:nvSpPr>
      <xdr:spPr>
        <a:xfrm>
          <a:off x="12509500" y="586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133604</xdr:rowOff>
    </xdr:from>
    <xdr:to>
      <xdr:col>60</xdr:col>
      <xdr:colOff>123825</xdr:colOff>
      <xdr:row>31</xdr:row>
      <xdr:rowOff>63754</xdr:rowOff>
    </xdr:to>
    <xdr:sp macro="" textlink="">
      <xdr:nvSpPr>
        <xdr:cNvPr id="515" name="フローチャート: 判断 514">
          <a:extLst>
            <a:ext uri="{FF2B5EF4-FFF2-40B4-BE49-F238E27FC236}">
              <a16:creationId xmlns:a16="http://schemas.microsoft.com/office/drawing/2014/main" id="{E87C58BB-79B2-48CE-A123-6C3F74646414}"/>
            </a:ext>
          </a:extLst>
        </xdr:cNvPr>
        <xdr:cNvSpPr/>
      </xdr:nvSpPr>
      <xdr:spPr>
        <a:xfrm>
          <a:off x="11747500" y="6048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516" name="テキスト ボックス 515">
          <a:extLst>
            <a:ext uri="{FF2B5EF4-FFF2-40B4-BE49-F238E27FC236}">
              <a16:creationId xmlns:a16="http://schemas.microsoft.com/office/drawing/2014/main" id="{49E06E6D-5D15-445E-AB33-0A5027E8268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517" name="テキスト ボックス 516">
          <a:extLst>
            <a:ext uri="{FF2B5EF4-FFF2-40B4-BE49-F238E27FC236}">
              <a16:creationId xmlns:a16="http://schemas.microsoft.com/office/drawing/2014/main" id="{8294B5D7-8608-4FC7-BFBB-23FBC7FC7A9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518" name="テキスト ボックス 517">
          <a:extLst>
            <a:ext uri="{FF2B5EF4-FFF2-40B4-BE49-F238E27FC236}">
              <a16:creationId xmlns:a16="http://schemas.microsoft.com/office/drawing/2014/main" id="{7F6A8F14-A8EA-49B2-88EF-014E6375CD9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519" name="テキスト ボックス 518">
          <a:extLst>
            <a:ext uri="{FF2B5EF4-FFF2-40B4-BE49-F238E27FC236}">
              <a16:creationId xmlns:a16="http://schemas.microsoft.com/office/drawing/2014/main" id="{587162BF-DA9E-4290-BEE3-145C616684AA}"/>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520" name="テキスト ボックス 519">
          <a:extLst>
            <a:ext uri="{FF2B5EF4-FFF2-40B4-BE49-F238E27FC236}">
              <a16:creationId xmlns:a16="http://schemas.microsoft.com/office/drawing/2014/main" id="{59EA751A-D8E2-4903-B3D7-EEE1604845D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24328</xdr:rowOff>
    </xdr:from>
    <xdr:to>
      <xdr:col>76</xdr:col>
      <xdr:colOff>73025</xdr:colOff>
      <xdr:row>28</xdr:row>
      <xdr:rowOff>125928</xdr:rowOff>
    </xdr:to>
    <xdr:sp macro="" textlink="">
      <xdr:nvSpPr>
        <xdr:cNvPr id="521" name="楕円 520">
          <a:extLst>
            <a:ext uri="{FF2B5EF4-FFF2-40B4-BE49-F238E27FC236}">
              <a16:creationId xmlns:a16="http://schemas.microsoft.com/office/drawing/2014/main" id="{50BFE746-63F6-41AE-B192-B72CBF29F51D}"/>
            </a:ext>
          </a:extLst>
        </xdr:cNvPr>
        <xdr:cNvSpPr/>
      </xdr:nvSpPr>
      <xdr:spPr>
        <a:xfrm>
          <a:off x="14744700" y="559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47205</xdr:rowOff>
    </xdr:from>
    <xdr:ext cx="469744" cy="259045"/>
    <xdr:sp macro="" textlink="">
      <xdr:nvSpPr>
        <xdr:cNvPr id="522" name="債務償還比率該当値テキスト">
          <a:extLst>
            <a:ext uri="{FF2B5EF4-FFF2-40B4-BE49-F238E27FC236}">
              <a16:creationId xmlns:a16="http://schemas.microsoft.com/office/drawing/2014/main" id="{C2628FC7-62A7-46F2-B04C-E2E0E7DF69D1}"/>
            </a:ext>
          </a:extLst>
        </xdr:cNvPr>
        <xdr:cNvSpPr txBox="1"/>
      </xdr:nvSpPr>
      <xdr:spPr>
        <a:xfrm>
          <a:off x="14846300" y="54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19741</xdr:rowOff>
    </xdr:from>
    <xdr:to>
      <xdr:col>72</xdr:col>
      <xdr:colOff>123825</xdr:colOff>
      <xdr:row>28</xdr:row>
      <xdr:rowOff>121341</xdr:rowOff>
    </xdr:to>
    <xdr:sp macro="" textlink="">
      <xdr:nvSpPr>
        <xdr:cNvPr id="523" name="楕円 522">
          <a:extLst>
            <a:ext uri="{FF2B5EF4-FFF2-40B4-BE49-F238E27FC236}">
              <a16:creationId xmlns:a16="http://schemas.microsoft.com/office/drawing/2014/main" id="{97F14FF4-5B41-47F1-B6D8-27EF9531B49E}"/>
            </a:ext>
          </a:extLst>
        </xdr:cNvPr>
        <xdr:cNvSpPr/>
      </xdr:nvSpPr>
      <xdr:spPr>
        <a:xfrm>
          <a:off x="14033500" y="559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70541</xdr:rowOff>
    </xdr:from>
    <xdr:to>
      <xdr:col>76</xdr:col>
      <xdr:colOff>22225</xdr:colOff>
      <xdr:row>28</xdr:row>
      <xdr:rowOff>75128</xdr:rowOff>
    </xdr:to>
    <xdr:cxnSp macro="">
      <xdr:nvCxnSpPr>
        <xdr:cNvPr id="524" name="直線コネクタ 523">
          <a:extLst>
            <a:ext uri="{FF2B5EF4-FFF2-40B4-BE49-F238E27FC236}">
              <a16:creationId xmlns:a16="http://schemas.microsoft.com/office/drawing/2014/main" id="{1C8721EF-C42B-474A-97DB-A623FB6A7EEB}"/>
            </a:ext>
          </a:extLst>
        </xdr:cNvPr>
        <xdr:cNvCxnSpPr/>
      </xdr:nvCxnSpPr>
      <xdr:spPr>
        <a:xfrm>
          <a:off x="14084300" y="5642666"/>
          <a:ext cx="711200" cy="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58198</xdr:rowOff>
    </xdr:from>
    <xdr:to>
      <xdr:col>68</xdr:col>
      <xdr:colOff>123825</xdr:colOff>
      <xdr:row>28</xdr:row>
      <xdr:rowOff>159798</xdr:rowOff>
    </xdr:to>
    <xdr:sp macro="" textlink="">
      <xdr:nvSpPr>
        <xdr:cNvPr id="525" name="楕円 524">
          <a:extLst>
            <a:ext uri="{FF2B5EF4-FFF2-40B4-BE49-F238E27FC236}">
              <a16:creationId xmlns:a16="http://schemas.microsoft.com/office/drawing/2014/main" id="{E60FCCD7-1968-4005-BC4E-0A1ADC18F4A1}"/>
            </a:ext>
          </a:extLst>
        </xdr:cNvPr>
        <xdr:cNvSpPr/>
      </xdr:nvSpPr>
      <xdr:spPr>
        <a:xfrm>
          <a:off x="13271500" y="563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70541</xdr:rowOff>
    </xdr:from>
    <xdr:to>
      <xdr:col>72</xdr:col>
      <xdr:colOff>73025</xdr:colOff>
      <xdr:row>28</xdr:row>
      <xdr:rowOff>108998</xdr:rowOff>
    </xdr:to>
    <xdr:cxnSp macro="">
      <xdr:nvCxnSpPr>
        <xdr:cNvPr id="526" name="直線コネクタ 525">
          <a:extLst>
            <a:ext uri="{FF2B5EF4-FFF2-40B4-BE49-F238E27FC236}">
              <a16:creationId xmlns:a16="http://schemas.microsoft.com/office/drawing/2014/main" id="{F75142AC-C086-4EF6-AE2A-1D0D5A8548A2}"/>
            </a:ext>
          </a:extLst>
        </xdr:cNvPr>
        <xdr:cNvCxnSpPr/>
      </xdr:nvCxnSpPr>
      <xdr:spPr>
        <a:xfrm flipV="1">
          <a:off x="13322300" y="5642666"/>
          <a:ext cx="762000" cy="3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113792</xdr:rowOff>
    </xdr:from>
    <xdr:to>
      <xdr:col>64</xdr:col>
      <xdr:colOff>123825</xdr:colOff>
      <xdr:row>29</xdr:row>
      <xdr:rowOff>43942</xdr:rowOff>
    </xdr:to>
    <xdr:sp macro="" textlink="">
      <xdr:nvSpPr>
        <xdr:cNvPr id="527" name="楕円 526">
          <a:extLst>
            <a:ext uri="{FF2B5EF4-FFF2-40B4-BE49-F238E27FC236}">
              <a16:creationId xmlns:a16="http://schemas.microsoft.com/office/drawing/2014/main" id="{997A2B17-7A6D-4D6C-996D-0A7361A3589C}"/>
            </a:ext>
          </a:extLst>
        </xdr:cNvPr>
        <xdr:cNvSpPr/>
      </xdr:nvSpPr>
      <xdr:spPr>
        <a:xfrm>
          <a:off x="12509500" y="568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108998</xdr:rowOff>
    </xdr:from>
    <xdr:to>
      <xdr:col>68</xdr:col>
      <xdr:colOff>73025</xdr:colOff>
      <xdr:row>28</xdr:row>
      <xdr:rowOff>164592</xdr:rowOff>
    </xdr:to>
    <xdr:cxnSp macro="">
      <xdr:nvCxnSpPr>
        <xdr:cNvPr id="528" name="直線コネクタ 527">
          <a:extLst>
            <a:ext uri="{FF2B5EF4-FFF2-40B4-BE49-F238E27FC236}">
              <a16:creationId xmlns:a16="http://schemas.microsoft.com/office/drawing/2014/main" id="{909C049E-EE27-4196-843B-686AFE4EBF5F}"/>
            </a:ext>
          </a:extLst>
        </xdr:cNvPr>
        <xdr:cNvCxnSpPr/>
      </xdr:nvCxnSpPr>
      <xdr:spPr>
        <a:xfrm flipV="1">
          <a:off x="12560300" y="5681123"/>
          <a:ext cx="762000" cy="5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101164</xdr:rowOff>
    </xdr:from>
    <xdr:to>
      <xdr:col>60</xdr:col>
      <xdr:colOff>123825</xdr:colOff>
      <xdr:row>30</xdr:row>
      <xdr:rowOff>31314</xdr:rowOff>
    </xdr:to>
    <xdr:sp macro="" textlink="">
      <xdr:nvSpPr>
        <xdr:cNvPr id="529" name="楕円 528">
          <a:extLst>
            <a:ext uri="{FF2B5EF4-FFF2-40B4-BE49-F238E27FC236}">
              <a16:creationId xmlns:a16="http://schemas.microsoft.com/office/drawing/2014/main" id="{6B839165-19CB-410D-820E-2786C77E4BB1}"/>
            </a:ext>
          </a:extLst>
        </xdr:cNvPr>
        <xdr:cNvSpPr/>
      </xdr:nvSpPr>
      <xdr:spPr>
        <a:xfrm>
          <a:off x="11747500" y="584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164592</xdr:rowOff>
    </xdr:from>
    <xdr:to>
      <xdr:col>64</xdr:col>
      <xdr:colOff>73025</xdr:colOff>
      <xdr:row>29</xdr:row>
      <xdr:rowOff>151964</xdr:rowOff>
    </xdr:to>
    <xdr:cxnSp macro="">
      <xdr:nvCxnSpPr>
        <xdr:cNvPr id="530" name="直線コネクタ 529">
          <a:extLst>
            <a:ext uri="{FF2B5EF4-FFF2-40B4-BE49-F238E27FC236}">
              <a16:creationId xmlns:a16="http://schemas.microsoft.com/office/drawing/2014/main" id="{BD7ED132-59CB-4A16-8AD1-177389D26420}"/>
            </a:ext>
          </a:extLst>
        </xdr:cNvPr>
        <xdr:cNvCxnSpPr/>
      </xdr:nvCxnSpPr>
      <xdr:spPr>
        <a:xfrm flipV="1">
          <a:off x="11798300" y="5736717"/>
          <a:ext cx="762000" cy="15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100839</xdr:rowOff>
    </xdr:from>
    <xdr:ext cx="469744" cy="259045"/>
    <xdr:sp macro="" textlink="">
      <xdr:nvSpPr>
        <xdr:cNvPr id="531" name="n_1aveValue債務償還比率">
          <a:extLst>
            <a:ext uri="{FF2B5EF4-FFF2-40B4-BE49-F238E27FC236}">
              <a16:creationId xmlns:a16="http://schemas.microsoft.com/office/drawing/2014/main" id="{C82AF3CE-2063-4F22-9355-7116FBDA6083}"/>
            </a:ext>
          </a:extLst>
        </xdr:cNvPr>
        <xdr:cNvSpPr txBox="1"/>
      </xdr:nvSpPr>
      <xdr:spPr>
        <a:xfrm>
          <a:off x="13836727" y="601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84646</xdr:rowOff>
    </xdr:from>
    <xdr:ext cx="469744" cy="259045"/>
    <xdr:sp macro="" textlink="">
      <xdr:nvSpPr>
        <xdr:cNvPr id="532" name="n_2aveValue債務償還比率">
          <a:extLst>
            <a:ext uri="{FF2B5EF4-FFF2-40B4-BE49-F238E27FC236}">
              <a16:creationId xmlns:a16="http://schemas.microsoft.com/office/drawing/2014/main" id="{DB1CC573-C103-43EB-BDE6-4EF50B978364}"/>
            </a:ext>
          </a:extLst>
        </xdr:cNvPr>
        <xdr:cNvSpPr txBox="1"/>
      </xdr:nvSpPr>
      <xdr:spPr>
        <a:xfrm>
          <a:off x="13087427" y="599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43491</xdr:rowOff>
    </xdr:from>
    <xdr:ext cx="469744" cy="259045"/>
    <xdr:sp macro="" textlink="">
      <xdr:nvSpPr>
        <xdr:cNvPr id="533" name="n_3aveValue債務償還比率">
          <a:extLst>
            <a:ext uri="{FF2B5EF4-FFF2-40B4-BE49-F238E27FC236}">
              <a16:creationId xmlns:a16="http://schemas.microsoft.com/office/drawing/2014/main" id="{1ECCCC6E-297F-4BD7-BA0B-20745B22F509}"/>
            </a:ext>
          </a:extLst>
        </xdr:cNvPr>
        <xdr:cNvSpPr txBox="1"/>
      </xdr:nvSpPr>
      <xdr:spPr>
        <a:xfrm>
          <a:off x="12325427" y="595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54881</xdr:rowOff>
    </xdr:from>
    <xdr:ext cx="469744" cy="259045"/>
    <xdr:sp macro="" textlink="">
      <xdr:nvSpPr>
        <xdr:cNvPr id="534" name="n_4aveValue債務償還比率">
          <a:extLst>
            <a:ext uri="{FF2B5EF4-FFF2-40B4-BE49-F238E27FC236}">
              <a16:creationId xmlns:a16="http://schemas.microsoft.com/office/drawing/2014/main" id="{CD9C499D-9F40-4E5F-ABCB-8B513FCC051E}"/>
            </a:ext>
          </a:extLst>
        </xdr:cNvPr>
        <xdr:cNvSpPr txBox="1"/>
      </xdr:nvSpPr>
      <xdr:spPr>
        <a:xfrm>
          <a:off x="11563427" y="61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137868</xdr:rowOff>
    </xdr:from>
    <xdr:ext cx="469744" cy="259045"/>
    <xdr:sp macro="" textlink="">
      <xdr:nvSpPr>
        <xdr:cNvPr id="535" name="n_1mainValue債務償還比率">
          <a:extLst>
            <a:ext uri="{FF2B5EF4-FFF2-40B4-BE49-F238E27FC236}">
              <a16:creationId xmlns:a16="http://schemas.microsoft.com/office/drawing/2014/main" id="{A619D3E1-2E86-4854-AE4B-767F936FFB4B}"/>
            </a:ext>
          </a:extLst>
        </xdr:cNvPr>
        <xdr:cNvSpPr txBox="1"/>
      </xdr:nvSpPr>
      <xdr:spPr>
        <a:xfrm>
          <a:off x="13836727" y="536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4875</xdr:rowOff>
    </xdr:from>
    <xdr:ext cx="469744" cy="259045"/>
    <xdr:sp macro="" textlink="">
      <xdr:nvSpPr>
        <xdr:cNvPr id="536" name="n_2mainValue債務償還比率">
          <a:extLst>
            <a:ext uri="{FF2B5EF4-FFF2-40B4-BE49-F238E27FC236}">
              <a16:creationId xmlns:a16="http://schemas.microsoft.com/office/drawing/2014/main" id="{DC02F3C7-E48D-4082-B9A7-AB9DF9526DDD}"/>
            </a:ext>
          </a:extLst>
        </xdr:cNvPr>
        <xdr:cNvSpPr txBox="1"/>
      </xdr:nvSpPr>
      <xdr:spPr>
        <a:xfrm>
          <a:off x="13087427" y="54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60469</xdr:rowOff>
    </xdr:from>
    <xdr:ext cx="469744" cy="259045"/>
    <xdr:sp macro="" textlink="">
      <xdr:nvSpPr>
        <xdr:cNvPr id="537" name="n_3mainValue債務償還比率">
          <a:extLst>
            <a:ext uri="{FF2B5EF4-FFF2-40B4-BE49-F238E27FC236}">
              <a16:creationId xmlns:a16="http://schemas.microsoft.com/office/drawing/2014/main" id="{BAD8F7A6-1452-4404-9779-8062F55B6EC2}"/>
            </a:ext>
          </a:extLst>
        </xdr:cNvPr>
        <xdr:cNvSpPr txBox="1"/>
      </xdr:nvSpPr>
      <xdr:spPr>
        <a:xfrm>
          <a:off x="12325427" y="5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47841</xdr:rowOff>
    </xdr:from>
    <xdr:ext cx="469744" cy="259045"/>
    <xdr:sp macro="" textlink="">
      <xdr:nvSpPr>
        <xdr:cNvPr id="538" name="n_4mainValue債務償還比率">
          <a:extLst>
            <a:ext uri="{FF2B5EF4-FFF2-40B4-BE49-F238E27FC236}">
              <a16:creationId xmlns:a16="http://schemas.microsoft.com/office/drawing/2014/main" id="{3DF2AFEB-93C8-40C0-9655-93EA4E2468E7}"/>
            </a:ext>
          </a:extLst>
        </xdr:cNvPr>
        <xdr:cNvSpPr txBox="1"/>
      </xdr:nvSpPr>
      <xdr:spPr>
        <a:xfrm>
          <a:off x="11563427" y="561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539" name="正方形/長方形 538">
          <a:extLst>
            <a:ext uri="{FF2B5EF4-FFF2-40B4-BE49-F238E27FC236}">
              <a16:creationId xmlns:a16="http://schemas.microsoft.com/office/drawing/2014/main" id="{7EEBA1E8-55F1-495E-B8B4-B5A2EAF41FC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540" name="正方形/長方形 539">
          <a:extLst>
            <a:ext uri="{FF2B5EF4-FFF2-40B4-BE49-F238E27FC236}">
              <a16:creationId xmlns:a16="http://schemas.microsoft.com/office/drawing/2014/main" id="{96ED1FD8-BEE8-460C-B3EF-5200AF4865D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541" name="テキスト ボックス 540">
          <a:extLst>
            <a:ext uri="{FF2B5EF4-FFF2-40B4-BE49-F238E27FC236}">
              <a16:creationId xmlns:a16="http://schemas.microsoft.com/office/drawing/2014/main" id="{68063CAF-9037-4713-9E00-59E54A914AB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542" name="テキスト ボックス 541">
          <a:extLst>
            <a:ext uri="{FF2B5EF4-FFF2-40B4-BE49-F238E27FC236}">
              <a16:creationId xmlns:a16="http://schemas.microsoft.com/office/drawing/2014/main" id="{1F0F1C52-FA00-4B1E-BC4E-3145E116928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543" name="テキスト ボックス 542">
          <a:extLst>
            <a:ext uri="{FF2B5EF4-FFF2-40B4-BE49-F238E27FC236}">
              <a16:creationId xmlns:a16="http://schemas.microsoft.com/office/drawing/2014/main" id="{564AE594-71CD-400F-95C6-B3DC22D1975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544" name="テキスト ボックス 543">
          <a:extLst>
            <a:ext uri="{FF2B5EF4-FFF2-40B4-BE49-F238E27FC236}">
              <a16:creationId xmlns:a16="http://schemas.microsoft.com/office/drawing/2014/main" id="{5C64280C-E091-49F3-A0A9-8CC645744D5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2F27C35-C059-4E4C-8BA8-1740CC5A599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3" name="正方形/長方形 2">
          <a:extLst>
            <a:ext uri="{FF2B5EF4-FFF2-40B4-BE49-F238E27FC236}">
              <a16:creationId xmlns:a16="http://schemas.microsoft.com/office/drawing/2014/main" id="{00A98995-128A-42B2-BEB5-88389AC6F23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4" name="正方形/長方形 3">
          <a:extLst>
            <a:ext uri="{FF2B5EF4-FFF2-40B4-BE49-F238E27FC236}">
              <a16:creationId xmlns:a16="http://schemas.microsoft.com/office/drawing/2014/main" id="{CD82323F-5B54-4A86-97FD-18C1B89D38E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5" name="正方形/長方形 4">
          <a:extLst>
            <a:ext uri="{FF2B5EF4-FFF2-40B4-BE49-F238E27FC236}">
              <a16:creationId xmlns:a16="http://schemas.microsoft.com/office/drawing/2014/main" id="{5690BC4E-39E0-4203-95A3-496745937DD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6" name="正方形/長方形 5">
          <a:extLst>
            <a:ext uri="{FF2B5EF4-FFF2-40B4-BE49-F238E27FC236}">
              <a16:creationId xmlns:a16="http://schemas.microsoft.com/office/drawing/2014/main" id="{954EB4C4-E73D-4D96-BF02-A438079ACAF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7" name="正方形/長方形 6">
          <a:extLst>
            <a:ext uri="{FF2B5EF4-FFF2-40B4-BE49-F238E27FC236}">
              <a16:creationId xmlns:a16="http://schemas.microsoft.com/office/drawing/2014/main" id="{418FF0EA-0E33-44E1-9631-E1CEAFFD106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8" name="正方形/長方形 7">
          <a:extLst>
            <a:ext uri="{FF2B5EF4-FFF2-40B4-BE49-F238E27FC236}">
              <a16:creationId xmlns:a16="http://schemas.microsoft.com/office/drawing/2014/main" id="{B9790248-9321-48A1-9259-D5DCE5ECEEF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9" name="正方形/長方形 8">
          <a:extLst>
            <a:ext uri="{FF2B5EF4-FFF2-40B4-BE49-F238E27FC236}">
              <a16:creationId xmlns:a16="http://schemas.microsoft.com/office/drawing/2014/main" id="{9500074A-0078-4B9E-97F2-1CC665A085D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0" name="正方形/長方形 9">
          <a:extLst>
            <a:ext uri="{FF2B5EF4-FFF2-40B4-BE49-F238E27FC236}">
              <a16:creationId xmlns:a16="http://schemas.microsoft.com/office/drawing/2014/main" id="{B58D489D-6B80-4F7F-A04E-9498EF88F36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1" name="正方形/長方形 10">
          <a:extLst>
            <a:ext uri="{FF2B5EF4-FFF2-40B4-BE49-F238E27FC236}">
              <a16:creationId xmlns:a16="http://schemas.microsoft.com/office/drawing/2014/main" id="{55EBFDA0-7725-43E2-846F-E1CA3D1D03C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2" name="正方形/長方形 11">
          <a:extLst>
            <a:ext uri="{FF2B5EF4-FFF2-40B4-BE49-F238E27FC236}">
              <a16:creationId xmlns:a16="http://schemas.microsoft.com/office/drawing/2014/main" id="{5121BA21-0823-4709-9958-D4E1E62DD0B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3" name="正方形/長方形 12">
          <a:extLst>
            <a:ext uri="{FF2B5EF4-FFF2-40B4-BE49-F238E27FC236}">
              <a16:creationId xmlns:a16="http://schemas.microsoft.com/office/drawing/2014/main" id="{A6FAE342-25C0-4A68-95F7-B995D235BE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4" name="正方形/長方形 13">
          <a:extLst>
            <a:ext uri="{FF2B5EF4-FFF2-40B4-BE49-F238E27FC236}">
              <a16:creationId xmlns:a16="http://schemas.microsoft.com/office/drawing/2014/main" id="{0008902A-2261-4ADC-BFDD-49CC08967E7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5" name="角丸四角形 17">
          <a:extLst>
            <a:ext uri="{FF2B5EF4-FFF2-40B4-BE49-F238E27FC236}">
              <a16:creationId xmlns:a16="http://schemas.microsoft.com/office/drawing/2014/main" id="{F48D1BFB-207D-4FB8-8393-89C0C2FEB9D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6" name="正方形/長方形 15">
          <a:extLst>
            <a:ext uri="{FF2B5EF4-FFF2-40B4-BE49-F238E27FC236}">
              <a16:creationId xmlns:a16="http://schemas.microsoft.com/office/drawing/2014/main" id="{39CDE713-751B-4B95-B30D-0EE9BC83EA2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17" name="正方形/長方形 16">
          <a:extLst>
            <a:ext uri="{FF2B5EF4-FFF2-40B4-BE49-F238E27FC236}">
              <a16:creationId xmlns:a16="http://schemas.microsoft.com/office/drawing/2014/main" id="{8F31B2D3-E7F2-4FF6-928F-AED8BE5FD26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18" name="正方形/長方形 17">
          <a:extLst>
            <a:ext uri="{FF2B5EF4-FFF2-40B4-BE49-F238E27FC236}">
              <a16:creationId xmlns:a16="http://schemas.microsoft.com/office/drawing/2014/main" id="{362C220F-AA63-46D7-99A6-302CE3730D8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19" name="直線コネクタ 18">
          <a:extLst>
            <a:ext uri="{FF2B5EF4-FFF2-40B4-BE49-F238E27FC236}">
              <a16:creationId xmlns:a16="http://schemas.microsoft.com/office/drawing/2014/main" id="{FF95D26F-5727-4317-BD42-8BF684101D2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0" name="楕円 19">
          <a:extLst>
            <a:ext uri="{FF2B5EF4-FFF2-40B4-BE49-F238E27FC236}">
              <a16:creationId xmlns:a16="http://schemas.microsoft.com/office/drawing/2014/main" id="{B84FFA56-EE24-43D3-86F4-981892438FE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1" name="フローチャート: 判断 20">
          <a:extLst>
            <a:ext uri="{FF2B5EF4-FFF2-40B4-BE49-F238E27FC236}">
              <a16:creationId xmlns:a16="http://schemas.microsoft.com/office/drawing/2014/main" id="{E30286B4-59E7-4298-8EFE-4BA09777556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2" name="直線コネクタ 21">
          <a:extLst>
            <a:ext uri="{FF2B5EF4-FFF2-40B4-BE49-F238E27FC236}">
              <a16:creationId xmlns:a16="http://schemas.microsoft.com/office/drawing/2014/main" id="{2C7B6CAA-E035-4CBE-9B3D-6400785EB82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3" name="直線コネクタ 22">
          <a:extLst>
            <a:ext uri="{FF2B5EF4-FFF2-40B4-BE49-F238E27FC236}">
              <a16:creationId xmlns:a16="http://schemas.microsoft.com/office/drawing/2014/main" id="{A8773B0A-B011-4B8D-BA8B-59C49BF17F3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4" name="直線コネクタ 23">
          <a:extLst>
            <a:ext uri="{FF2B5EF4-FFF2-40B4-BE49-F238E27FC236}">
              <a16:creationId xmlns:a16="http://schemas.microsoft.com/office/drawing/2014/main" id="{3ACAEFA3-FD16-4674-BA23-8F797FBD964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5" name="直線コネクタ 24">
          <a:extLst>
            <a:ext uri="{FF2B5EF4-FFF2-40B4-BE49-F238E27FC236}">
              <a16:creationId xmlns:a16="http://schemas.microsoft.com/office/drawing/2014/main" id="{7E2CAB56-0F35-4DC2-A2A7-76B7EB8A9C9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6" name="テキスト ボックス 25">
          <a:extLst>
            <a:ext uri="{FF2B5EF4-FFF2-40B4-BE49-F238E27FC236}">
              <a16:creationId xmlns:a16="http://schemas.microsoft.com/office/drawing/2014/main" id="{2C86C9C8-BAE7-4A06-B84E-4F4345BC49F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27" name="テキスト ボックス 26">
          <a:extLst>
            <a:ext uri="{FF2B5EF4-FFF2-40B4-BE49-F238E27FC236}">
              <a16:creationId xmlns:a16="http://schemas.microsoft.com/office/drawing/2014/main" id="{561A0197-C4C2-4AA6-89B6-216C28DD228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8" name="テキスト ボックス 27">
          <a:extLst>
            <a:ext uri="{FF2B5EF4-FFF2-40B4-BE49-F238E27FC236}">
              <a16:creationId xmlns:a16="http://schemas.microsoft.com/office/drawing/2014/main" id="{A6D94EBA-73BA-4FF9-817A-1852BC97497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9" name="テキスト ボックス 28">
          <a:extLst>
            <a:ext uri="{FF2B5EF4-FFF2-40B4-BE49-F238E27FC236}">
              <a16:creationId xmlns:a16="http://schemas.microsoft.com/office/drawing/2014/main" id="{A6D03D08-4A81-4964-852B-4C3AB394DB7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0" name="正方形/長方形 29">
          <a:extLst>
            <a:ext uri="{FF2B5EF4-FFF2-40B4-BE49-F238E27FC236}">
              <a16:creationId xmlns:a16="http://schemas.microsoft.com/office/drawing/2014/main" id="{75A2543B-20ED-4FB6-89E2-409A64D2A77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1" name="正方形/長方形 30">
          <a:extLst>
            <a:ext uri="{FF2B5EF4-FFF2-40B4-BE49-F238E27FC236}">
              <a16:creationId xmlns:a16="http://schemas.microsoft.com/office/drawing/2014/main" id="{7D8B0BBC-23A9-4A68-98ED-696C7B1CEBE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2" name="正方形/長方形 31">
          <a:extLst>
            <a:ext uri="{FF2B5EF4-FFF2-40B4-BE49-F238E27FC236}">
              <a16:creationId xmlns:a16="http://schemas.microsoft.com/office/drawing/2014/main" id="{531AEA83-93C1-487D-B9BA-5584FC77B04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3" name="正方形/長方形 32">
          <a:extLst>
            <a:ext uri="{FF2B5EF4-FFF2-40B4-BE49-F238E27FC236}">
              <a16:creationId xmlns:a16="http://schemas.microsoft.com/office/drawing/2014/main" id="{63571678-0A94-4C0A-AAA4-CA0A4251A48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4" name="正方形/長方形 33">
          <a:extLst>
            <a:ext uri="{FF2B5EF4-FFF2-40B4-BE49-F238E27FC236}">
              <a16:creationId xmlns:a16="http://schemas.microsoft.com/office/drawing/2014/main" id="{B59F388B-61E3-4A38-9185-9D535F7E266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5" name="正方形/長方形 34">
          <a:extLst>
            <a:ext uri="{FF2B5EF4-FFF2-40B4-BE49-F238E27FC236}">
              <a16:creationId xmlns:a16="http://schemas.microsoft.com/office/drawing/2014/main" id="{7835696F-6D43-42B8-8CB4-BB92B3BF5F6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6" name="正方形/長方形 35">
          <a:extLst>
            <a:ext uri="{FF2B5EF4-FFF2-40B4-BE49-F238E27FC236}">
              <a16:creationId xmlns:a16="http://schemas.microsoft.com/office/drawing/2014/main" id="{C21FCEEF-ECBD-4BBA-82D8-564C5C17069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7" name="正方形/長方形 36">
          <a:extLst>
            <a:ext uri="{FF2B5EF4-FFF2-40B4-BE49-F238E27FC236}">
              <a16:creationId xmlns:a16="http://schemas.microsoft.com/office/drawing/2014/main" id="{2DAF9C73-70E4-4370-9838-5A7D078AF25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38" name="テキスト ボックス 37">
          <a:extLst>
            <a:ext uri="{FF2B5EF4-FFF2-40B4-BE49-F238E27FC236}">
              <a16:creationId xmlns:a16="http://schemas.microsoft.com/office/drawing/2014/main" id="{D7353806-FD79-41D7-A961-9EF44B9D6A7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39" name="直線コネクタ 38">
          <a:extLst>
            <a:ext uri="{FF2B5EF4-FFF2-40B4-BE49-F238E27FC236}">
              <a16:creationId xmlns:a16="http://schemas.microsoft.com/office/drawing/2014/main" id="{9D0FD9AB-388B-4AE6-AADD-94CDB5E7B07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0" name="テキスト ボックス 39">
          <a:extLst>
            <a:ext uri="{FF2B5EF4-FFF2-40B4-BE49-F238E27FC236}">
              <a16:creationId xmlns:a16="http://schemas.microsoft.com/office/drawing/2014/main" id="{34A7E3E1-40B8-4235-9DB3-F5BD87AB466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1" name="直線コネクタ 40">
          <a:extLst>
            <a:ext uri="{FF2B5EF4-FFF2-40B4-BE49-F238E27FC236}">
              <a16:creationId xmlns:a16="http://schemas.microsoft.com/office/drawing/2014/main" id="{E6B4DC9A-0DA0-4CC2-9020-802A39813A4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2" name="テキスト ボックス 41">
          <a:extLst>
            <a:ext uri="{FF2B5EF4-FFF2-40B4-BE49-F238E27FC236}">
              <a16:creationId xmlns:a16="http://schemas.microsoft.com/office/drawing/2014/main" id="{F3E66EE0-7564-47D5-9273-F280F68F0D9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3" name="直線コネクタ 42">
          <a:extLst>
            <a:ext uri="{FF2B5EF4-FFF2-40B4-BE49-F238E27FC236}">
              <a16:creationId xmlns:a16="http://schemas.microsoft.com/office/drawing/2014/main" id="{5E2ACD14-95E5-49BF-8B01-6FA85FA2C3D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4" name="テキスト ボックス 43">
          <a:extLst>
            <a:ext uri="{FF2B5EF4-FFF2-40B4-BE49-F238E27FC236}">
              <a16:creationId xmlns:a16="http://schemas.microsoft.com/office/drawing/2014/main" id="{A5746976-2171-4E2E-A8CA-86C4E1874AD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5" name="直線コネクタ 44">
          <a:extLst>
            <a:ext uri="{FF2B5EF4-FFF2-40B4-BE49-F238E27FC236}">
              <a16:creationId xmlns:a16="http://schemas.microsoft.com/office/drawing/2014/main" id="{FD8F261D-55B1-46E3-A7F3-3FFB6919E70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6" name="テキスト ボックス 45">
          <a:extLst>
            <a:ext uri="{FF2B5EF4-FFF2-40B4-BE49-F238E27FC236}">
              <a16:creationId xmlns:a16="http://schemas.microsoft.com/office/drawing/2014/main" id="{F261D3B5-4054-44FE-BEB1-0D3260E3BAA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7" name="直線コネクタ 46">
          <a:extLst>
            <a:ext uri="{FF2B5EF4-FFF2-40B4-BE49-F238E27FC236}">
              <a16:creationId xmlns:a16="http://schemas.microsoft.com/office/drawing/2014/main" id="{01EC6FBE-5378-497A-9EFE-A8C6328D701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8" name="テキスト ボックス 47">
          <a:extLst>
            <a:ext uri="{FF2B5EF4-FFF2-40B4-BE49-F238E27FC236}">
              <a16:creationId xmlns:a16="http://schemas.microsoft.com/office/drawing/2014/main" id="{CC88D48C-AACF-486B-8B17-922E0BC01888}"/>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49" name="直線コネクタ 48">
          <a:extLst>
            <a:ext uri="{FF2B5EF4-FFF2-40B4-BE49-F238E27FC236}">
              <a16:creationId xmlns:a16="http://schemas.microsoft.com/office/drawing/2014/main" id="{F5E27ECB-C4B2-4609-9010-0C060856D3C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0" name="テキスト ボックス 49">
          <a:extLst>
            <a:ext uri="{FF2B5EF4-FFF2-40B4-BE49-F238E27FC236}">
              <a16:creationId xmlns:a16="http://schemas.microsoft.com/office/drawing/2014/main" id="{EE7B2348-A44F-4022-996A-B38002E2289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a:extLst>
            <a:ext uri="{FF2B5EF4-FFF2-40B4-BE49-F238E27FC236}">
              <a16:creationId xmlns:a16="http://schemas.microsoft.com/office/drawing/2014/main" id="{67F24E98-EB09-4852-9046-B95E6D3AC20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2" name="テキスト ボックス 51">
          <a:extLst>
            <a:ext uri="{FF2B5EF4-FFF2-40B4-BE49-F238E27FC236}">
              <a16:creationId xmlns:a16="http://schemas.microsoft.com/office/drawing/2014/main" id="{AFAB819B-7768-4E89-8179-2F819B03A71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a:extLst>
            <a:ext uri="{FF2B5EF4-FFF2-40B4-BE49-F238E27FC236}">
              <a16:creationId xmlns:a16="http://schemas.microsoft.com/office/drawing/2014/main" id="{C5CA4112-21D2-4BDA-B9DD-ADD8857C254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158115</xdr:rowOff>
    </xdr:from>
    <xdr:to>
      <xdr:col>24</xdr:col>
      <xdr:colOff>62865</xdr:colOff>
      <xdr:row>41</xdr:row>
      <xdr:rowOff>163830</xdr:rowOff>
    </xdr:to>
    <xdr:cxnSp macro="">
      <xdr:nvCxnSpPr>
        <xdr:cNvPr id="54" name="直線コネクタ 53">
          <a:extLst>
            <a:ext uri="{FF2B5EF4-FFF2-40B4-BE49-F238E27FC236}">
              <a16:creationId xmlns:a16="http://schemas.microsoft.com/office/drawing/2014/main" id="{6B1E4478-8074-4C8A-9C23-F7F745D69D8D}"/>
            </a:ext>
          </a:extLst>
        </xdr:cNvPr>
        <xdr:cNvCxnSpPr/>
      </xdr:nvCxnSpPr>
      <xdr:spPr>
        <a:xfrm flipV="1">
          <a:off x="4634865" y="5815965"/>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5" name="【道路】&#10;有形固定資産減価償却率最小値テキスト">
          <a:extLst>
            <a:ext uri="{FF2B5EF4-FFF2-40B4-BE49-F238E27FC236}">
              <a16:creationId xmlns:a16="http://schemas.microsoft.com/office/drawing/2014/main" id="{D1EAD29F-8B5D-4EEE-8BD0-54B9FEC6E1D4}"/>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6" name="直線コネクタ 55">
          <a:extLst>
            <a:ext uri="{FF2B5EF4-FFF2-40B4-BE49-F238E27FC236}">
              <a16:creationId xmlns:a16="http://schemas.microsoft.com/office/drawing/2014/main" id="{8CFD8336-EA4B-4C36-AD26-768BD7383DF7}"/>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104792</xdr:rowOff>
    </xdr:from>
    <xdr:ext cx="405111" cy="259045"/>
    <xdr:sp macro="" textlink="">
      <xdr:nvSpPr>
        <xdr:cNvPr id="57" name="【道路】&#10;有形固定資産減価償却率最大値テキスト">
          <a:extLst>
            <a:ext uri="{FF2B5EF4-FFF2-40B4-BE49-F238E27FC236}">
              <a16:creationId xmlns:a16="http://schemas.microsoft.com/office/drawing/2014/main" id="{D5E85192-098F-4A37-BAEE-67FC3DC33DE4}"/>
            </a:ext>
          </a:extLst>
        </xdr:cNvPr>
        <xdr:cNvSpPr txBox="1"/>
      </xdr:nvSpPr>
      <xdr:spPr>
        <a:xfrm>
          <a:off x="4673600" y="559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158115</xdr:rowOff>
    </xdr:from>
    <xdr:to>
      <xdr:col>24</xdr:col>
      <xdr:colOff>152400</xdr:colOff>
      <xdr:row>33</xdr:row>
      <xdr:rowOff>158115</xdr:rowOff>
    </xdr:to>
    <xdr:cxnSp macro="">
      <xdr:nvCxnSpPr>
        <xdr:cNvPr id="58" name="直線コネクタ 57">
          <a:extLst>
            <a:ext uri="{FF2B5EF4-FFF2-40B4-BE49-F238E27FC236}">
              <a16:creationId xmlns:a16="http://schemas.microsoft.com/office/drawing/2014/main" id="{A405DC41-3506-40F3-8669-3F964E2C7933}"/>
            </a:ext>
          </a:extLst>
        </xdr:cNvPr>
        <xdr:cNvCxnSpPr/>
      </xdr:nvCxnSpPr>
      <xdr:spPr>
        <a:xfrm>
          <a:off x="4546600" y="581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100982</xdr:rowOff>
    </xdr:from>
    <xdr:ext cx="405111" cy="259045"/>
    <xdr:sp macro="" textlink="">
      <xdr:nvSpPr>
        <xdr:cNvPr id="59" name="【道路】&#10;有形固定資産減価償却率平均値テキスト">
          <a:extLst>
            <a:ext uri="{FF2B5EF4-FFF2-40B4-BE49-F238E27FC236}">
              <a16:creationId xmlns:a16="http://schemas.microsoft.com/office/drawing/2014/main" id="{C2182CFE-EA26-49AA-B9B7-C57FE91FBF16}"/>
            </a:ext>
          </a:extLst>
        </xdr:cNvPr>
        <xdr:cNvSpPr txBox="1"/>
      </xdr:nvSpPr>
      <xdr:spPr>
        <a:xfrm>
          <a:off x="4673600" y="6616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122555</xdr:rowOff>
    </xdr:from>
    <xdr:to>
      <xdr:col>24</xdr:col>
      <xdr:colOff>114300</xdr:colOff>
      <xdr:row>39</xdr:row>
      <xdr:rowOff>52705</xdr:rowOff>
    </xdr:to>
    <xdr:sp macro="" textlink="">
      <xdr:nvSpPr>
        <xdr:cNvPr id="60" name="フローチャート: 判断 59">
          <a:extLst>
            <a:ext uri="{FF2B5EF4-FFF2-40B4-BE49-F238E27FC236}">
              <a16:creationId xmlns:a16="http://schemas.microsoft.com/office/drawing/2014/main" id="{1E840780-7130-42CC-BA39-07D1878CB350}"/>
            </a:ext>
          </a:extLst>
        </xdr:cNvPr>
        <xdr:cNvSpPr/>
      </xdr:nvSpPr>
      <xdr:spPr>
        <a:xfrm>
          <a:off x="4584700" y="663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97790</xdr:rowOff>
    </xdr:from>
    <xdr:to>
      <xdr:col>20</xdr:col>
      <xdr:colOff>38100</xdr:colOff>
      <xdr:row>39</xdr:row>
      <xdr:rowOff>27940</xdr:rowOff>
    </xdr:to>
    <xdr:sp macro="" textlink="">
      <xdr:nvSpPr>
        <xdr:cNvPr id="61" name="フローチャート: 判断 60">
          <a:extLst>
            <a:ext uri="{FF2B5EF4-FFF2-40B4-BE49-F238E27FC236}">
              <a16:creationId xmlns:a16="http://schemas.microsoft.com/office/drawing/2014/main" id="{3797B06F-F9FF-4D14-976B-07E84B806DEB}"/>
            </a:ext>
          </a:extLst>
        </xdr:cNvPr>
        <xdr:cNvSpPr/>
      </xdr:nvSpPr>
      <xdr:spPr>
        <a:xfrm>
          <a:off x="3746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50165</xdr:rowOff>
    </xdr:from>
    <xdr:to>
      <xdr:col>15</xdr:col>
      <xdr:colOff>101600</xdr:colOff>
      <xdr:row>38</xdr:row>
      <xdr:rowOff>151765</xdr:rowOff>
    </xdr:to>
    <xdr:sp macro="" textlink="">
      <xdr:nvSpPr>
        <xdr:cNvPr id="62" name="フローチャート: 判断 61">
          <a:extLst>
            <a:ext uri="{FF2B5EF4-FFF2-40B4-BE49-F238E27FC236}">
              <a16:creationId xmlns:a16="http://schemas.microsoft.com/office/drawing/2014/main" id="{9749D33A-94E8-4E66-A992-6478675613FF}"/>
            </a:ext>
          </a:extLst>
        </xdr:cNvPr>
        <xdr:cNvSpPr/>
      </xdr:nvSpPr>
      <xdr:spPr>
        <a:xfrm>
          <a:off x="2857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3" name="フローチャート: 判断 62">
          <a:extLst>
            <a:ext uri="{FF2B5EF4-FFF2-40B4-BE49-F238E27FC236}">
              <a16:creationId xmlns:a16="http://schemas.microsoft.com/office/drawing/2014/main" id="{07ABCA1E-3FB7-4C8A-957E-7F4AB7C4E3BB}"/>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130175</xdr:rowOff>
    </xdr:from>
    <xdr:to>
      <xdr:col>6</xdr:col>
      <xdr:colOff>38100</xdr:colOff>
      <xdr:row>38</xdr:row>
      <xdr:rowOff>60325</xdr:rowOff>
    </xdr:to>
    <xdr:sp macro="" textlink="">
      <xdr:nvSpPr>
        <xdr:cNvPr id="64" name="フローチャート: 判断 63">
          <a:extLst>
            <a:ext uri="{FF2B5EF4-FFF2-40B4-BE49-F238E27FC236}">
              <a16:creationId xmlns:a16="http://schemas.microsoft.com/office/drawing/2014/main" id="{F2279D48-9056-4E2B-B687-67914738C5BF}"/>
            </a:ext>
          </a:extLst>
        </xdr:cNvPr>
        <xdr:cNvSpPr/>
      </xdr:nvSpPr>
      <xdr:spPr>
        <a:xfrm>
          <a:off x="1079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B2C15448-A513-4DA8-8AFB-BD2E1CB1639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6198870-442A-43A1-91BC-66B0A2117B5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9E4650F1-799D-4EA6-9FBF-98F38677FA2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BEA1F99-C85D-4CDD-8349-07B9BDDC34E9}"/>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A8549E2-7A7C-4282-A628-54287ED3B05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70" name="楕円 69">
          <a:extLst>
            <a:ext uri="{FF2B5EF4-FFF2-40B4-BE49-F238E27FC236}">
              <a16:creationId xmlns:a16="http://schemas.microsoft.com/office/drawing/2014/main" id="{D27E4D15-C9E9-4C6E-AA4D-C4ED1B0F47BC}"/>
            </a:ext>
          </a:extLst>
        </xdr:cNvPr>
        <xdr:cNvSpPr/>
      </xdr:nvSpPr>
      <xdr:spPr>
        <a:xfrm>
          <a:off x="45847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71" name="【道路】&#10;有形固定資産減価償却率該当値テキスト">
          <a:extLst>
            <a:ext uri="{FF2B5EF4-FFF2-40B4-BE49-F238E27FC236}">
              <a16:creationId xmlns:a16="http://schemas.microsoft.com/office/drawing/2014/main" id="{2A5A2C40-64E2-48A9-8CB3-B3E05CFC4E58}"/>
            </a:ext>
          </a:extLst>
        </xdr:cNvPr>
        <xdr:cNvSpPr txBox="1"/>
      </xdr:nvSpPr>
      <xdr:spPr>
        <a:xfrm>
          <a:off x="4673600"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149225</xdr:rowOff>
    </xdr:from>
    <xdr:to>
      <xdr:col>20</xdr:col>
      <xdr:colOff>38100</xdr:colOff>
      <xdr:row>38</xdr:row>
      <xdr:rowOff>79375</xdr:rowOff>
    </xdr:to>
    <xdr:sp macro="" textlink="">
      <xdr:nvSpPr>
        <xdr:cNvPr id="72" name="楕円 71">
          <a:extLst>
            <a:ext uri="{FF2B5EF4-FFF2-40B4-BE49-F238E27FC236}">
              <a16:creationId xmlns:a16="http://schemas.microsoft.com/office/drawing/2014/main" id="{9F711177-2DF8-4B1C-AB5C-9809FF620D22}"/>
            </a:ext>
          </a:extLst>
        </xdr:cNvPr>
        <xdr:cNvSpPr/>
      </xdr:nvSpPr>
      <xdr:spPr>
        <a:xfrm>
          <a:off x="3746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28575</xdr:rowOff>
    </xdr:from>
    <xdr:to>
      <xdr:col>24</xdr:col>
      <xdr:colOff>63500</xdr:colOff>
      <xdr:row>38</xdr:row>
      <xdr:rowOff>53340</xdr:rowOff>
    </xdr:to>
    <xdr:cxnSp macro="">
      <xdr:nvCxnSpPr>
        <xdr:cNvPr id="73" name="直線コネクタ 72">
          <a:extLst>
            <a:ext uri="{FF2B5EF4-FFF2-40B4-BE49-F238E27FC236}">
              <a16:creationId xmlns:a16="http://schemas.microsoft.com/office/drawing/2014/main" id="{9A96415E-1F64-4120-93C3-76B4B395A07C}"/>
            </a:ext>
          </a:extLst>
        </xdr:cNvPr>
        <xdr:cNvCxnSpPr/>
      </xdr:nvCxnSpPr>
      <xdr:spPr>
        <a:xfrm>
          <a:off x="3797300" y="654367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116840</xdr:rowOff>
    </xdr:from>
    <xdr:to>
      <xdr:col>15</xdr:col>
      <xdr:colOff>101600</xdr:colOff>
      <xdr:row>38</xdr:row>
      <xdr:rowOff>46990</xdr:rowOff>
    </xdr:to>
    <xdr:sp macro="" textlink="">
      <xdr:nvSpPr>
        <xdr:cNvPr id="74" name="楕円 73">
          <a:extLst>
            <a:ext uri="{FF2B5EF4-FFF2-40B4-BE49-F238E27FC236}">
              <a16:creationId xmlns:a16="http://schemas.microsoft.com/office/drawing/2014/main" id="{FDEDBF20-7B12-4DB6-85C2-22E62E05BD22}"/>
            </a:ext>
          </a:extLst>
        </xdr:cNvPr>
        <xdr:cNvSpPr/>
      </xdr:nvSpPr>
      <xdr:spPr>
        <a:xfrm>
          <a:off x="2857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167640</xdr:rowOff>
    </xdr:from>
    <xdr:to>
      <xdr:col>19</xdr:col>
      <xdr:colOff>177800</xdr:colOff>
      <xdr:row>38</xdr:row>
      <xdr:rowOff>28575</xdr:rowOff>
    </xdr:to>
    <xdr:cxnSp macro="">
      <xdr:nvCxnSpPr>
        <xdr:cNvPr id="75" name="直線コネクタ 74">
          <a:extLst>
            <a:ext uri="{FF2B5EF4-FFF2-40B4-BE49-F238E27FC236}">
              <a16:creationId xmlns:a16="http://schemas.microsoft.com/office/drawing/2014/main" id="{C901A4A7-2598-47E6-B90E-255CC55F528B}"/>
            </a:ext>
          </a:extLst>
        </xdr:cNvPr>
        <xdr:cNvCxnSpPr/>
      </xdr:nvCxnSpPr>
      <xdr:spPr>
        <a:xfrm>
          <a:off x="2908300" y="65112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92075</xdr:rowOff>
    </xdr:from>
    <xdr:to>
      <xdr:col>10</xdr:col>
      <xdr:colOff>165100</xdr:colOff>
      <xdr:row>38</xdr:row>
      <xdr:rowOff>22225</xdr:rowOff>
    </xdr:to>
    <xdr:sp macro="" textlink="">
      <xdr:nvSpPr>
        <xdr:cNvPr id="76" name="楕円 75">
          <a:extLst>
            <a:ext uri="{FF2B5EF4-FFF2-40B4-BE49-F238E27FC236}">
              <a16:creationId xmlns:a16="http://schemas.microsoft.com/office/drawing/2014/main" id="{49EFA7AF-4084-4983-9EEF-49015090AB7A}"/>
            </a:ext>
          </a:extLst>
        </xdr:cNvPr>
        <xdr:cNvSpPr/>
      </xdr:nvSpPr>
      <xdr:spPr>
        <a:xfrm>
          <a:off x="19685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142875</xdr:rowOff>
    </xdr:from>
    <xdr:to>
      <xdr:col>15</xdr:col>
      <xdr:colOff>50800</xdr:colOff>
      <xdr:row>37</xdr:row>
      <xdr:rowOff>167640</xdr:rowOff>
    </xdr:to>
    <xdr:cxnSp macro="">
      <xdr:nvCxnSpPr>
        <xdr:cNvPr id="77" name="直線コネクタ 76">
          <a:extLst>
            <a:ext uri="{FF2B5EF4-FFF2-40B4-BE49-F238E27FC236}">
              <a16:creationId xmlns:a16="http://schemas.microsoft.com/office/drawing/2014/main" id="{271C9E97-27C3-41B6-B238-B0C668DF98EC}"/>
            </a:ext>
          </a:extLst>
        </xdr:cNvPr>
        <xdr:cNvCxnSpPr/>
      </xdr:nvCxnSpPr>
      <xdr:spPr>
        <a:xfrm>
          <a:off x="2019300" y="648652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63500</xdr:rowOff>
    </xdr:from>
    <xdr:to>
      <xdr:col>6</xdr:col>
      <xdr:colOff>38100</xdr:colOff>
      <xdr:row>37</xdr:row>
      <xdr:rowOff>165100</xdr:rowOff>
    </xdr:to>
    <xdr:sp macro="" textlink="">
      <xdr:nvSpPr>
        <xdr:cNvPr id="78" name="楕円 77">
          <a:extLst>
            <a:ext uri="{FF2B5EF4-FFF2-40B4-BE49-F238E27FC236}">
              <a16:creationId xmlns:a16="http://schemas.microsoft.com/office/drawing/2014/main" id="{95E306D7-3CBA-486A-8795-E6CDA4631D03}"/>
            </a:ext>
          </a:extLst>
        </xdr:cNvPr>
        <xdr:cNvSpPr/>
      </xdr:nvSpPr>
      <xdr:spPr>
        <a:xfrm>
          <a:off x="107950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114300</xdr:rowOff>
    </xdr:from>
    <xdr:to>
      <xdr:col>10</xdr:col>
      <xdr:colOff>114300</xdr:colOff>
      <xdr:row>37</xdr:row>
      <xdr:rowOff>142875</xdr:rowOff>
    </xdr:to>
    <xdr:cxnSp macro="">
      <xdr:nvCxnSpPr>
        <xdr:cNvPr id="79" name="直線コネクタ 78">
          <a:extLst>
            <a:ext uri="{FF2B5EF4-FFF2-40B4-BE49-F238E27FC236}">
              <a16:creationId xmlns:a16="http://schemas.microsoft.com/office/drawing/2014/main" id="{84309FF2-5083-4769-8D0C-C18BE97ED644}"/>
            </a:ext>
          </a:extLst>
        </xdr:cNvPr>
        <xdr:cNvCxnSpPr/>
      </xdr:nvCxnSpPr>
      <xdr:spPr>
        <a:xfrm>
          <a:off x="1130300" y="6457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19067</xdr:rowOff>
    </xdr:from>
    <xdr:ext cx="405111" cy="259045"/>
    <xdr:sp macro="" textlink="">
      <xdr:nvSpPr>
        <xdr:cNvPr id="80" name="n_1aveValue【道路】&#10;有形固定資産減価償却率">
          <a:extLst>
            <a:ext uri="{FF2B5EF4-FFF2-40B4-BE49-F238E27FC236}">
              <a16:creationId xmlns:a16="http://schemas.microsoft.com/office/drawing/2014/main" id="{D7A668E5-0BB9-4B82-95C7-EE35B288EC75}"/>
            </a:ext>
          </a:extLst>
        </xdr:cNvPr>
        <xdr:cNvSpPr txBox="1"/>
      </xdr:nvSpPr>
      <xdr:spPr>
        <a:xfrm>
          <a:off x="358204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142892</xdr:rowOff>
    </xdr:from>
    <xdr:ext cx="405111" cy="259045"/>
    <xdr:sp macro="" textlink="">
      <xdr:nvSpPr>
        <xdr:cNvPr id="81" name="n_2aveValue【道路】&#10;有形固定資産減価償却率">
          <a:extLst>
            <a:ext uri="{FF2B5EF4-FFF2-40B4-BE49-F238E27FC236}">
              <a16:creationId xmlns:a16="http://schemas.microsoft.com/office/drawing/2014/main" id="{AAC22B43-ACAA-4A56-B33D-21C5246A8FA5}"/>
            </a:ext>
          </a:extLst>
        </xdr:cNvPr>
        <xdr:cNvSpPr txBox="1"/>
      </xdr:nvSpPr>
      <xdr:spPr>
        <a:xfrm>
          <a:off x="2705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2" name="n_3aveValue【道路】&#10;有形固定資産減価償却率">
          <a:extLst>
            <a:ext uri="{FF2B5EF4-FFF2-40B4-BE49-F238E27FC236}">
              <a16:creationId xmlns:a16="http://schemas.microsoft.com/office/drawing/2014/main" id="{9B4330A8-D6D6-422F-A0E7-A76114FE27CF}"/>
            </a:ext>
          </a:extLst>
        </xdr:cNvPr>
        <xdr:cNvSpPr txBox="1"/>
      </xdr:nvSpPr>
      <xdr:spPr>
        <a:xfrm>
          <a:off x="1816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51452</xdr:rowOff>
    </xdr:from>
    <xdr:ext cx="405111" cy="259045"/>
    <xdr:sp macro="" textlink="">
      <xdr:nvSpPr>
        <xdr:cNvPr id="83" name="n_4aveValue【道路】&#10;有形固定資産減価償却率">
          <a:extLst>
            <a:ext uri="{FF2B5EF4-FFF2-40B4-BE49-F238E27FC236}">
              <a16:creationId xmlns:a16="http://schemas.microsoft.com/office/drawing/2014/main" id="{B9B34FA3-C60C-4754-87F5-CA35122FCF83}"/>
            </a:ext>
          </a:extLst>
        </xdr:cNvPr>
        <xdr:cNvSpPr txBox="1"/>
      </xdr:nvSpPr>
      <xdr:spPr>
        <a:xfrm>
          <a:off x="927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95902</xdr:rowOff>
    </xdr:from>
    <xdr:ext cx="405111" cy="259045"/>
    <xdr:sp macro="" textlink="">
      <xdr:nvSpPr>
        <xdr:cNvPr id="84" name="n_1mainValue【道路】&#10;有形固定資産減価償却率">
          <a:extLst>
            <a:ext uri="{FF2B5EF4-FFF2-40B4-BE49-F238E27FC236}">
              <a16:creationId xmlns:a16="http://schemas.microsoft.com/office/drawing/2014/main" id="{B765ABA7-1D2E-4B2A-A50A-660FFE928781}"/>
            </a:ext>
          </a:extLst>
        </xdr:cNvPr>
        <xdr:cNvSpPr txBox="1"/>
      </xdr:nvSpPr>
      <xdr:spPr>
        <a:xfrm>
          <a:off x="3582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63517</xdr:rowOff>
    </xdr:from>
    <xdr:ext cx="405111" cy="259045"/>
    <xdr:sp macro="" textlink="">
      <xdr:nvSpPr>
        <xdr:cNvPr id="85" name="n_2mainValue【道路】&#10;有形固定資産減価償却率">
          <a:extLst>
            <a:ext uri="{FF2B5EF4-FFF2-40B4-BE49-F238E27FC236}">
              <a16:creationId xmlns:a16="http://schemas.microsoft.com/office/drawing/2014/main" id="{95AF4CB0-2115-497B-AE61-7706386E7087}"/>
            </a:ext>
          </a:extLst>
        </xdr:cNvPr>
        <xdr:cNvSpPr txBox="1"/>
      </xdr:nvSpPr>
      <xdr:spPr>
        <a:xfrm>
          <a:off x="27057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38752</xdr:rowOff>
    </xdr:from>
    <xdr:ext cx="405111" cy="259045"/>
    <xdr:sp macro="" textlink="">
      <xdr:nvSpPr>
        <xdr:cNvPr id="86" name="n_3mainValue【道路】&#10;有形固定資産減価償却率">
          <a:extLst>
            <a:ext uri="{FF2B5EF4-FFF2-40B4-BE49-F238E27FC236}">
              <a16:creationId xmlns:a16="http://schemas.microsoft.com/office/drawing/2014/main" id="{0747DC1F-CF59-46AC-BD05-56512774F8A8}"/>
            </a:ext>
          </a:extLst>
        </xdr:cNvPr>
        <xdr:cNvSpPr txBox="1"/>
      </xdr:nvSpPr>
      <xdr:spPr>
        <a:xfrm>
          <a:off x="1816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10177</xdr:rowOff>
    </xdr:from>
    <xdr:ext cx="405111" cy="259045"/>
    <xdr:sp macro="" textlink="">
      <xdr:nvSpPr>
        <xdr:cNvPr id="87" name="n_4mainValue【道路】&#10;有形固定資産減価償却率">
          <a:extLst>
            <a:ext uri="{FF2B5EF4-FFF2-40B4-BE49-F238E27FC236}">
              <a16:creationId xmlns:a16="http://schemas.microsoft.com/office/drawing/2014/main" id="{08D251A9-C041-42BC-BA72-DE3B9FD56B55}"/>
            </a:ext>
          </a:extLst>
        </xdr:cNvPr>
        <xdr:cNvSpPr txBox="1"/>
      </xdr:nvSpPr>
      <xdr:spPr>
        <a:xfrm>
          <a:off x="927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9012F900-6381-4AB3-B61D-384D35DF0F9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8941507F-82DA-443E-8A9F-921DA50BAEE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B242FAF4-4AEC-4323-B033-7E5565725BA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FAA2884F-A278-44D3-AD31-DBD4CE15669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BB1C7878-50A1-45E9-8B5B-41319797952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AED10E92-C2C6-4C60-9BF0-0D5A581C716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DB486383-F8FA-4ED1-BEC9-D28B613FD1E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490260B0-CFF9-435D-8FF2-5A059E477C0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259FF9CE-7685-4389-899E-7B38DC47C7A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45D2B5B9-4FE8-469E-8598-1B24221EC1B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8" name="直線コネクタ 97">
          <a:extLst>
            <a:ext uri="{FF2B5EF4-FFF2-40B4-BE49-F238E27FC236}">
              <a16:creationId xmlns:a16="http://schemas.microsoft.com/office/drawing/2014/main" id="{299CED8D-1A6B-4494-9ADC-AB76AEDE3582}"/>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9" name="テキスト ボックス 98">
          <a:extLst>
            <a:ext uri="{FF2B5EF4-FFF2-40B4-BE49-F238E27FC236}">
              <a16:creationId xmlns:a16="http://schemas.microsoft.com/office/drawing/2014/main" id="{1A0DBC00-8D69-4110-A58C-7A1564E09797}"/>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0" name="直線コネクタ 99">
          <a:extLst>
            <a:ext uri="{FF2B5EF4-FFF2-40B4-BE49-F238E27FC236}">
              <a16:creationId xmlns:a16="http://schemas.microsoft.com/office/drawing/2014/main" id="{D1DF240A-0C3A-437E-9BE9-70504A49CBF2}"/>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1" name="テキスト ボックス 100">
          <a:extLst>
            <a:ext uri="{FF2B5EF4-FFF2-40B4-BE49-F238E27FC236}">
              <a16:creationId xmlns:a16="http://schemas.microsoft.com/office/drawing/2014/main" id="{8A70C4B9-8933-4734-9FAE-323D7D18FD7C}"/>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2" name="直線コネクタ 101">
          <a:extLst>
            <a:ext uri="{FF2B5EF4-FFF2-40B4-BE49-F238E27FC236}">
              <a16:creationId xmlns:a16="http://schemas.microsoft.com/office/drawing/2014/main" id="{A5D7F53F-271F-4A68-8CB0-4A5AC010BAA6}"/>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3" name="テキスト ボックス 102">
          <a:extLst>
            <a:ext uri="{FF2B5EF4-FFF2-40B4-BE49-F238E27FC236}">
              <a16:creationId xmlns:a16="http://schemas.microsoft.com/office/drawing/2014/main" id="{2AFAA9C0-FA45-44C1-B162-9FE095417307}"/>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4" name="直線コネクタ 103">
          <a:extLst>
            <a:ext uri="{FF2B5EF4-FFF2-40B4-BE49-F238E27FC236}">
              <a16:creationId xmlns:a16="http://schemas.microsoft.com/office/drawing/2014/main" id="{8B607F86-3633-41BD-8302-8DCB5CEA2C2E}"/>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5" name="テキスト ボックス 104">
          <a:extLst>
            <a:ext uri="{FF2B5EF4-FFF2-40B4-BE49-F238E27FC236}">
              <a16:creationId xmlns:a16="http://schemas.microsoft.com/office/drawing/2014/main" id="{1E30C7EF-3B66-49D3-8132-2920CFC0C5DD}"/>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6" name="直線コネクタ 105">
          <a:extLst>
            <a:ext uri="{FF2B5EF4-FFF2-40B4-BE49-F238E27FC236}">
              <a16:creationId xmlns:a16="http://schemas.microsoft.com/office/drawing/2014/main" id="{BB1EFBAE-20FE-4217-9E68-AF7A2ED453DB}"/>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7" name="テキスト ボックス 106">
          <a:extLst>
            <a:ext uri="{FF2B5EF4-FFF2-40B4-BE49-F238E27FC236}">
              <a16:creationId xmlns:a16="http://schemas.microsoft.com/office/drawing/2014/main" id="{238685EB-32F0-4952-87CA-68D35910B6BD}"/>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8" name="直線コネクタ 107">
          <a:extLst>
            <a:ext uri="{FF2B5EF4-FFF2-40B4-BE49-F238E27FC236}">
              <a16:creationId xmlns:a16="http://schemas.microsoft.com/office/drawing/2014/main" id="{EF86EA4C-AEAD-4E14-9055-CA24C7BFFEB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9" name="テキスト ボックス 108">
          <a:extLst>
            <a:ext uri="{FF2B5EF4-FFF2-40B4-BE49-F238E27FC236}">
              <a16:creationId xmlns:a16="http://schemas.microsoft.com/office/drawing/2014/main" id="{60F89C97-EC6E-43B8-810A-E7636AF88988}"/>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F8D16A2-D8E0-49C2-8A2E-49D5DA03DDD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3201FE14-9E92-4799-AB99-F0B31A5230BF}"/>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7640B13E-7D5A-480C-8772-7F8BD1B5C1B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52589</xdr:rowOff>
    </xdr:from>
    <xdr:to>
      <xdr:col>54</xdr:col>
      <xdr:colOff>189865</xdr:colOff>
      <xdr:row>41</xdr:row>
      <xdr:rowOff>127080</xdr:rowOff>
    </xdr:to>
    <xdr:cxnSp macro="">
      <xdr:nvCxnSpPr>
        <xdr:cNvPr id="113" name="直線コネクタ 112">
          <a:extLst>
            <a:ext uri="{FF2B5EF4-FFF2-40B4-BE49-F238E27FC236}">
              <a16:creationId xmlns:a16="http://schemas.microsoft.com/office/drawing/2014/main" id="{ECEA305F-0A52-4A86-8CA7-B323EDFFD1AD}"/>
            </a:ext>
          </a:extLst>
        </xdr:cNvPr>
        <xdr:cNvCxnSpPr/>
      </xdr:nvCxnSpPr>
      <xdr:spPr>
        <a:xfrm flipV="1">
          <a:off x="10476865" y="5710439"/>
          <a:ext cx="0" cy="1446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130907</xdr:rowOff>
    </xdr:from>
    <xdr:ext cx="469744" cy="259045"/>
    <xdr:sp macro="" textlink="">
      <xdr:nvSpPr>
        <xdr:cNvPr id="114" name="【道路】&#10;一人当たり延長最小値テキスト">
          <a:extLst>
            <a:ext uri="{FF2B5EF4-FFF2-40B4-BE49-F238E27FC236}">
              <a16:creationId xmlns:a16="http://schemas.microsoft.com/office/drawing/2014/main" id="{7038B5D6-0B68-48D4-886D-9C9B12093701}"/>
            </a:ext>
          </a:extLst>
        </xdr:cNvPr>
        <xdr:cNvSpPr txBox="1"/>
      </xdr:nvSpPr>
      <xdr:spPr>
        <a:xfrm>
          <a:off x="10515600" y="716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127080</xdr:rowOff>
    </xdr:from>
    <xdr:to>
      <xdr:col>55</xdr:col>
      <xdr:colOff>88900</xdr:colOff>
      <xdr:row>41</xdr:row>
      <xdr:rowOff>127080</xdr:rowOff>
    </xdr:to>
    <xdr:cxnSp macro="">
      <xdr:nvCxnSpPr>
        <xdr:cNvPr id="115" name="直線コネクタ 114">
          <a:extLst>
            <a:ext uri="{FF2B5EF4-FFF2-40B4-BE49-F238E27FC236}">
              <a16:creationId xmlns:a16="http://schemas.microsoft.com/office/drawing/2014/main" id="{D39301E2-69C5-4F08-BFBF-C94E79CCC4D4}"/>
            </a:ext>
          </a:extLst>
        </xdr:cNvPr>
        <xdr:cNvCxnSpPr/>
      </xdr:nvCxnSpPr>
      <xdr:spPr>
        <a:xfrm>
          <a:off x="10388600" y="7156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170716</xdr:rowOff>
    </xdr:from>
    <xdr:ext cx="534377" cy="259045"/>
    <xdr:sp macro="" textlink="">
      <xdr:nvSpPr>
        <xdr:cNvPr id="116" name="【道路】&#10;一人当たり延長最大値テキスト">
          <a:extLst>
            <a:ext uri="{FF2B5EF4-FFF2-40B4-BE49-F238E27FC236}">
              <a16:creationId xmlns:a16="http://schemas.microsoft.com/office/drawing/2014/main" id="{5FA99C41-A9B4-4010-AC5F-F818EC1F75BB}"/>
            </a:ext>
          </a:extLst>
        </xdr:cNvPr>
        <xdr:cNvSpPr txBox="1"/>
      </xdr:nvSpPr>
      <xdr:spPr>
        <a:xfrm>
          <a:off x="10515600" y="548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52589</xdr:rowOff>
    </xdr:from>
    <xdr:to>
      <xdr:col>55</xdr:col>
      <xdr:colOff>88900</xdr:colOff>
      <xdr:row>33</xdr:row>
      <xdr:rowOff>52589</xdr:rowOff>
    </xdr:to>
    <xdr:cxnSp macro="">
      <xdr:nvCxnSpPr>
        <xdr:cNvPr id="117" name="直線コネクタ 116">
          <a:extLst>
            <a:ext uri="{FF2B5EF4-FFF2-40B4-BE49-F238E27FC236}">
              <a16:creationId xmlns:a16="http://schemas.microsoft.com/office/drawing/2014/main" id="{DF61E490-9E3B-45AB-9742-BE0BE6ADA627}"/>
            </a:ext>
          </a:extLst>
        </xdr:cNvPr>
        <xdr:cNvCxnSpPr/>
      </xdr:nvCxnSpPr>
      <xdr:spPr>
        <a:xfrm>
          <a:off x="10388600" y="571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135962</xdr:rowOff>
    </xdr:from>
    <xdr:ext cx="534377" cy="259045"/>
    <xdr:sp macro="" textlink="">
      <xdr:nvSpPr>
        <xdr:cNvPr id="118" name="【道路】&#10;一人当たり延長平均値テキスト">
          <a:extLst>
            <a:ext uri="{FF2B5EF4-FFF2-40B4-BE49-F238E27FC236}">
              <a16:creationId xmlns:a16="http://schemas.microsoft.com/office/drawing/2014/main" id="{BCBCB6B4-4EBC-4444-AA38-8885329C9549}"/>
            </a:ext>
          </a:extLst>
        </xdr:cNvPr>
        <xdr:cNvSpPr txBox="1"/>
      </xdr:nvSpPr>
      <xdr:spPr>
        <a:xfrm>
          <a:off x="10515600" y="647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113085</xdr:rowOff>
    </xdr:from>
    <xdr:to>
      <xdr:col>55</xdr:col>
      <xdr:colOff>50800</xdr:colOff>
      <xdr:row>39</xdr:row>
      <xdr:rowOff>43235</xdr:rowOff>
    </xdr:to>
    <xdr:sp macro="" textlink="">
      <xdr:nvSpPr>
        <xdr:cNvPr id="119" name="フローチャート: 判断 118">
          <a:extLst>
            <a:ext uri="{FF2B5EF4-FFF2-40B4-BE49-F238E27FC236}">
              <a16:creationId xmlns:a16="http://schemas.microsoft.com/office/drawing/2014/main" id="{18A11899-4CAC-49FF-80D1-64F27A58B830}"/>
            </a:ext>
          </a:extLst>
        </xdr:cNvPr>
        <xdr:cNvSpPr/>
      </xdr:nvSpPr>
      <xdr:spPr>
        <a:xfrm>
          <a:off x="10426700" y="662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130425</xdr:rowOff>
    </xdr:from>
    <xdr:to>
      <xdr:col>50</xdr:col>
      <xdr:colOff>165100</xdr:colOff>
      <xdr:row>39</xdr:row>
      <xdr:rowOff>60575</xdr:rowOff>
    </xdr:to>
    <xdr:sp macro="" textlink="">
      <xdr:nvSpPr>
        <xdr:cNvPr id="120" name="フローチャート: 判断 119">
          <a:extLst>
            <a:ext uri="{FF2B5EF4-FFF2-40B4-BE49-F238E27FC236}">
              <a16:creationId xmlns:a16="http://schemas.microsoft.com/office/drawing/2014/main" id="{1D6102D5-CD65-41AD-B9EF-2ABF79BF9C23}"/>
            </a:ext>
          </a:extLst>
        </xdr:cNvPr>
        <xdr:cNvSpPr/>
      </xdr:nvSpPr>
      <xdr:spPr>
        <a:xfrm>
          <a:off x="9588500" y="664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123568</xdr:rowOff>
    </xdr:from>
    <xdr:to>
      <xdr:col>46</xdr:col>
      <xdr:colOff>38100</xdr:colOff>
      <xdr:row>39</xdr:row>
      <xdr:rowOff>53718</xdr:rowOff>
    </xdr:to>
    <xdr:sp macro="" textlink="">
      <xdr:nvSpPr>
        <xdr:cNvPr id="121" name="フローチャート: 判断 120">
          <a:extLst>
            <a:ext uri="{FF2B5EF4-FFF2-40B4-BE49-F238E27FC236}">
              <a16:creationId xmlns:a16="http://schemas.microsoft.com/office/drawing/2014/main" id="{82AE3D05-EEA5-4059-AB16-B6CD1A8D439D}"/>
            </a:ext>
          </a:extLst>
        </xdr:cNvPr>
        <xdr:cNvSpPr/>
      </xdr:nvSpPr>
      <xdr:spPr>
        <a:xfrm>
          <a:off x="8699500" y="663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126474</xdr:rowOff>
    </xdr:from>
    <xdr:to>
      <xdr:col>41</xdr:col>
      <xdr:colOff>101600</xdr:colOff>
      <xdr:row>39</xdr:row>
      <xdr:rowOff>56624</xdr:rowOff>
    </xdr:to>
    <xdr:sp macro="" textlink="">
      <xdr:nvSpPr>
        <xdr:cNvPr id="122" name="フローチャート: 判断 121">
          <a:extLst>
            <a:ext uri="{FF2B5EF4-FFF2-40B4-BE49-F238E27FC236}">
              <a16:creationId xmlns:a16="http://schemas.microsoft.com/office/drawing/2014/main" id="{18537F25-9981-4A8F-AEDB-FA0C58222324}"/>
            </a:ext>
          </a:extLst>
        </xdr:cNvPr>
        <xdr:cNvSpPr/>
      </xdr:nvSpPr>
      <xdr:spPr>
        <a:xfrm>
          <a:off x="7810500" y="664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3" name="フローチャート: 判断 122">
          <a:extLst>
            <a:ext uri="{FF2B5EF4-FFF2-40B4-BE49-F238E27FC236}">
              <a16:creationId xmlns:a16="http://schemas.microsoft.com/office/drawing/2014/main" id="{E6CC5C14-F6C2-4C7E-9BFB-ECA602DE027E}"/>
            </a:ext>
          </a:extLst>
        </xdr:cNvPr>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7D77864-D36A-4543-BD8E-4942B7B1EBB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A20C142-5D31-4137-AA4A-E68FC4A6427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C8456C0-B0D8-47DF-9F37-13037249B96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D3CCD38-79A2-4238-B222-30221924DA6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3B680A3-5644-4F00-9BB1-55EA9BDAABE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90845</xdr:rowOff>
    </xdr:from>
    <xdr:to>
      <xdr:col>55</xdr:col>
      <xdr:colOff>50800</xdr:colOff>
      <xdr:row>41</xdr:row>
      <xdr:rowOff>20995</xdr:rowOff>
    </xdr:to>
    <xdr:sp macro="" textlink="">
      <xdr:nvSpPr>
        <xdr:cNvPr id="129" name="楕円 128">
          <a:extLst>
            <a:ext uri="{FF2B5EF4-FFF2-40B4-BE49-F238E27FC236}">
              <a16:creationId xmlns:a16="http://schemas.microsoft.com/office/drawing/2014/main" id="{9775B3F2-A04F-4790-96FC-CF9C6EDBAEA9}"/>
            </a:ext>
          </a:extLst>
        </xdr:cNvPr>
        <xdr:cNvSpPr/>
      </xdr:nvSpPr>
      <xdr:spPr>
        <a:xfrm>
          <a:off x="10426700" y="694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69272</xdr:rowOff>
    </xdr:from>
    <xdr:ext cx="469744" cy="259045"/>
    <xdr:sp macro="" textlink="">
      <xdr:nvSpPr>
        <xdr:cNvPr id="130" name="【道路】&#10;一人当たり延長該当値テキスト">
          <a:extLst>
            <a:ext uri="{FF2B5EF4-FFF2-40B4-BE49-F238E27FC236}">
              <a16:creationId xmlns:a16="http://schemas.microsoft.com/office/drawing/2014/main" id="{C1405374-3CE3-4836-B705-9A22AB053EC5}"/>
            </a:ext>
          </a:extLst>
        </xdr:cNvPr>
        <xdr:cNvSpPr txBox="1"/>
      </xdr:nvSpPr>
      <xdr:spPr>
        <a:xfrm>
          <a:off x="10515600" y="692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93849</xdr:rowOff>
    </xdr:from>
    <xdr:to>
      <xdr:col>50</xdr:col>
      <xdr:colOff>165100</xdr:colOff>
      <xdr:row>41</xdr:row>
      <xdr:rowOff>23999</xdr:rowOff>
    </xdr:to>
    <xdr:sp macro="" textlink="">
      <xdr:nvSpPr>
        <xdr:cNvPr id="131" name="楕円 130">
          <a:extLst>
            <a:ext uri="{FF2B5EF4-FFF2-40B4-BE49-F238E27FC236}">
              <a16:creationId xmlns:a16="http://schemas.microsoft.com/office/drawing/2014/main" id="{C5A363F3-9622-4C44-B4B9-0F117A40C57F}"/>
            </a:ext>
          </a:extLst>
        </xdr:cNvPr>
        <xdr:cNvSpPr/>
      </xdr:nvSpPr>
      <xdr:spPr>
        <a:xfrm>
          <a:off x="9588500" y="695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141645</xdr:rowOff>
    </xdr:from>
    <xdr:to>
      <xdr:col>55</xdr:col>
      <xdr:colOff>0</xdr:colOff>
      <xdr:row>40</xdr:row>
      <xdr:rowOff>144649</xdr:rowOff>
    </xdr:to>
    <xdr:cxnSp macro="">
      <xdr:nvCxnSpPr>
        <xdr:cNvPr id="132" name="直線コネクタ 131">
          <a:extLst>
            <a:ext uri="{FF2B5EF4-FFF2-40B4-BE49-F238E27FC236}">
              <a16:creationId xmlns:a16="http://schemas.microsoft.com/office/drawing/2014/main" id="{395114E2-D702-436D-AAF5-137F16F13841}"/>
            </a:ext>
          </a:extLst>
        </xdr:cNvPr>
        <xdr:cNvCxnSpPr/>
      </xdr:nvCxnSpPr>
      <xdr:spPr>
        <a:xfrm flipV="1">
          <a:off x="9639300" y="6999645"/>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95580</xdr:rowOff>
    </xdr:from>
    <xdr:to>
      <xdr:col>46</xdr:col>
      <xdr:colOff>38100</xdr:colOff>
      <xdr:row>41</xdr:row>
      <xdr:rowOff>25730</xdr:rowOff>
    </xdr:to>
    <xdr:sp macro="" textlink="">
      <xdr:nvSpPr>
        <xdr:cNvPr id="133" name="楕円 132">
          <a:extLst>
            <a:ext uri="{FF2B5EF4-FFF2-40B4-BE49-F238E27FC236}">
              <a16:creationId xmlns:a16="http://schemas.microsoft.com/office/drawing/2014/main" id="{6816A1E8-AF8E-4117-A870-F6DA85C259E7}"/>
            </a:ext>
          </a:extLst>
        </xdr:cNvPr>
        <xdr:cNvSpPr/>
      </xdr:nvSpPr>
      <xdr:spPr>
        <a:xfrm>
          <a:off x="8699500" y="695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144649</xdr:rowOff>
    </xdr:from>
    <xdr:to>
      <xdr:col>50</xdr:col>
      <xdr:colOff>114300</xdr:colOff>
      <xdr:row>40</xdr:row>
      <xdr:rowOff>146380</xdr:rowOff>
    </xdr:to>
    <xdr:cxnSp macro="">
      <xdr:nvCxnSpPr>
        <xdr:cNvPr id="134" name="直線コネクタ 133">
          <a:extLst>
            <a:ext uri="{FF2B5EF4-FFF2-40B4-BE49-F238E27FC236}">
              <a16:creationId xmlns:a16="http://schemas.microsoft.com/office/drawing/2014/main" id="{A641B749-7218-4CAE-A25E-CFA510FD4152}"/>
            </a:ext>
          </a:extLst>
        </xdr:cNvPr>
        <xdr:cNvCxnSpPr/>
      </xdr:nvCxnSpPr>
      <xdr:spPr>
        <a:xfrm flipV="1">
          <a:off x="8750300" y="7002649"/>
          <a:ext cx="889000" cy="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97931</xdr:rowOff>
    </xdr:from>
    <xdr:to>
      <xdr:col>41</xdr:col>
      <xdr:colOff>101600</xdr:colOff>
      <xdr:row>41</xdr:row>
      <xdr:rowOff>28081</xdr:rowOff>
    </xdr:to>
    <xdr:sp macro="" textlink="">
      <xdr:nvSpPr>
        <xdr:cNvPr id="135" name="楕円 134">
          <a:extLst>
            <a:ext uri="{FF2B5EF4-FFF2-40B4-BE49-F238E27FC236}">
              <a16:creationId xmlns:a16="http://schemas.microsoft.com/office/drawing/2014/main" id="{66E4D0A5-356B-4F6F-9BDA-377D0DD4571A}"/>
            </a:ext>
          </a:extLst>
        </xdr:cNvPr>
        <xdr:cNvSpPr/>
      </xdr:nvSpPr>
      <xdr:spPr>
        <a:xfrm>
          <a:off x="7810500" y="695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146380</xdr:rowOff>
    </xdr:from>
    <xdr:to>
      <xdr:col>45</xdr:col>
      <xdr:colOff>177800</xdr:colOff>
      <xdr:row>40</xdr:row>
      <xdr:rowOff>148731</xdr:rowOff>
    </xdr:to>
    <xdr:cxnSp macro="">
      <xdr:nvCxnSpPr>
        <xdr:cNvPr id="136" name="直線コネクタ 135">
          <a:extLst>
            <a:ext uri="{FF2B5EF4-FFF2-40B4-BE49-F238E27FC236}">
              <a16:creationId xmlns:a16="http://schemas.microsoft.com/office/drawing/2014/main" id="{5760EF26-30C1-4FAB-8718-CC07E41AB562}"/>
            </a:ext>
          </a:extLst>
        </xdr:cNvPr>
        <xdr:cNvCxnSpPr/>
      </xdr:nvCxnSpPr>
      <xdr:spPr>
        <a:xfrm flipV="1">
          <a:off x="7861300" y="7004380"/>
          <a:ext cx="889000" cy="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99401</xdr:rowOff>
    </xdr:from>
    <xdr:to>
      <xdr:col>36</xdr:col>
      <xdr:colOff>165100</xdr:colOff>
      <xdr:row>41</xdr:row>
      <xdr:rowOff>29551</xdr:rowOff>
    </xdr:to>
    <xdr:sp macro="" textlink="">
      <xdr:nvSpPr>
        <xdr:cNvPr id="137" name="楕円 136">
          <a:extLst>
            <a:ext uri="{FF2B5EF4-FFF2-40B4-BE49-F238E27FC236}">
              <a16:creationId xmlns:a16="http://schemas.microsoft.com/office/drawing/2014/main" id="{3AFFCBDE-950D-4837-8FF6-87EA335222B0}"/>
            </a:ext>
          </a:extLst>
        </xdr:cNvPr>
        <xdr:cNvSpPr/>
      </xdr:nvSpPr>
      <xdr:spPr>
        <a:xfrm>
          <a:off x="6921500" y="695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148731</xdr:rowOff>
    </xdr:from>
    <xdr:to>
      <xdr:col>41</xdr:col>
      <xdr:colOff>50800</xdr:colOff>
      <xdr:row>40</xdr:row>
      <xdr:rowOff>150201</xdr:rowOff>
    </xdr:to>
    <xdr:cxnSp macro="">
      <xdr:nvCxnSpPr>
        <xdr:cNvPr id="138" name="直線コネクタ 137">
          <a:extLst>
            <a:ext uri="{FF2B5EF4-FFF2-40B4-BE49-F238E27FC236}">
              <a16:creationId xmlns:a16="http://schemas.microsoft.com/office/drawing/2014/main" id="{73B9F073-1094-45F4-AEA8-610F5D16BA32}"/>
            </a:ext>
          </a:extLst>
        </xdr:cNvPr>
        <xdr:cNvCxnSpPr/>
      </xdr:nvCxnSpPr>
      <xdr:spPr>
        <a:xfrm flipV="1">
          <a:off x="6972300" y="7006731"/>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77102</xdr:rowOff>
    </xdr:from>
    <xdr:ext cx="534377" cy="259045"/>
    <xdr:sp macro="" textlink="">
      <xdr:nvSpPr>
        <xdr:cNvPr id="139" name="n_1aveValue【道路】&#10;一人当たり延長">
          <a:extLst>
            <a:ext uri="{FF2B5EF4-FFF2-40B4-BE49-F238E27FC236}">
              <a16:creationId xmlns:a16="http://schemas.microsoft.com/office/drawing/2014/main" id="{33264A9F-7BAA-491E-924D-233425B6A2D6}"/>
            </a:ext>
          </a:extLst>
        </xdr:cNvPr>
        <xdr:cNvSpPr txBox="1"/>
      </xdr:nvSpPr>
      <xdr:spPr>
        <a:xfrm>
          <a:off x="9359411" y="64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70244</xdr:rowOff>
    </xdr:from>
    <xdr:ext cx="534377" cy="259045"/>
    <xdr:sp macro="" textlink="">
      <xdr:nvSpPr>
        <xdr:cNvPr id="140" name="n_2aveValue【道路】&#10;一人当たり延長">
          <a:extLst>
            <a:ext uri="{FF2B5EF4-FFF2-40B4-BE49-F238E27FC236}">
              <a16:creationId xmlns:a16="http://schemas.microsoft.com/office/drawing/2014/main" id="{8D0A8261-3EE3-498D-B984-587D95BB69C1}"/>
            </a:ext>
          </a:extLst>
        </xdr:cNvPr>
        <xdr:cNvSpPr txBox="1"/>
      </xdr:nvSpPr>
      <xdr:spPr>
        <a:xfrm>
          <a:off x="8483111" y="641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73151</xdr:rowOff>
    </xdr:from>
    <xdr:ext cx="534377" cy="259045"/>
    <xdr:sp macro="" textlink="">
      <xdr:nvSpPr>
        <xdr:cNvPr id="141" name="n_3aveValue【道路】&#10;一人当たり延長">
          <a:extLst>
            <a:ext uri="{FF2B5EF4-FFF2-40B4-BE49-F238E27FC236}">
              <a16:creationId xmlns:a16="http://schemas.microsoft.com/office/drawing/2014/main" id="{0A1E7126-3A43-48E8-8486-614B789BCD8D}"/>
            </a:ext>
          </a:extLst>
        </xdr:cNvPr>
        <xdr:cNvSpPr txBox="1"/>
      </xdr:nvSpPr>
      <xdr:spPr>
        <a:xfrm>
          <a:off x="7594111" y="641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2" name="n_4aveValue【道路】&#10;一人当たり延長">
          <a:extLst>
            <a:ext uri="{FF2B5EF4-FFF2-40B4-BE49-F238E27FC236}">
              <a16:creationId xmlns:a16="http://schemas.microsoft.com/office/drawing/2014/main" id="{B99FA042-77B5-4530-8732-B2BB8BF1AAF2}"/>
            </a:ext>
          </a:extLst>
        </xdr:cNvPr>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15126</xdr:rowOff>
    </xdr:from>
    <xdr:ext cx="469744" cy="259045"/>
    <xdr:sp macro="" textlink="">
      <xdr:nvSpPr>
        <xdr:cNvPr id="143" name="n_1mainValue【道路】&#10;一人当たり延長">
          <a:extLst>
            <a:ext uri="{FF2B5EF4-FFF2-40B4-BE49-F238E27FC236}">
              <a16:creationId xmlns:a16="http://schemas.microsoft.com/office/drawing/2014/main" id="{5EA28480-E0FA-4907-92F5-6E0FDCD447F1}"/>
            </a:ext>
          </a:extLst>
        </xdr:cNvPr>
        <xdr:cNvSpPr txBox="1"/>
      </xdr:nvSpPr>
      <xdr:spPr>
        <a:xfrm>
          <a:off x="9391727" y="704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16857</xdr:rowOff>
    </xdr:from>
    <xdr:ext cx="469744" cy="259045"/>
    <xdr:sp macro="" textlink="">
      <xdr:nvSpPr>
        <xdr:cNvPr id="144" name="n_2mainValue【道路】&#10;一人当たり延長">
          <a:extLst>
            <a:ext uri="{FF2B5EF4-FFF2-40B4-BE49-F238E27FC236}">
              <a16:creationId xmlns:a16="http://schemas.microsoft.com/office/drawing/2014/main" id="{383709E8-D1ED-4514-BB9B-BA0AD838023A}"/>
            </a:ext>
          </a:extLst>
        </xdr:cNvPr>
        <xdr:cNvSpPr txBox="1"/>
      </xdr:nvSpPr>
      <xdr:spPr>
        <a:xfrm>
          <a:off x="8515427" y="704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19208</xdr:rowOff>
    </xdr:from>
    <xdr:ext cx="469744" cy="259045"/>
    <xdr:sp macro="" textlink="">
      <xdr:nvSpPr>
        <xdr:cNvPr id="145" name="n_3mainValue【道路】&#10;一人当たり延長">
          <a:extLst>
            <a:ext uri="{FF2B5EF4-FFF2-40B4-BE49-F238E27FC236}">
              <a16:creationId xmlns:a16="http://schemas.microsoft.com/office/drawing/2014/main" id="{24554B27-6878-4DE8-98A7-AD2C6422AA29}"/>
            </a:ext>
          </a:extLst>
        </xdr:cNvPr>
        <xdr:cNvSpPr txBox="1"/>
      </xdr:nvSpPr>
      <xdr:spPr>
        <a:xfrm>
          <a:off x="7626427" y="7048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20678</xdr:rowOff>
    </xdr:from>
    <xdr:ext cx="469744" cy="259045"/>
    <xdr:sp macro="" textlink="">
      <xdr:nvSpPr>
        <xdr:cNvPr id="146" name="n_4mainValue【道路】&#10;一人当たり延長">
          <a:extLst>
            <a:ext uri="{FF2B5EF4-FFF2-40B4-BE49-F238E27FC236}">
              <a16:creationId xmlns:a16="http://schemas.microsoft.com/office/drawing/2014/main" id="{DE5CB1BF-F471-4F90-B108-8DCAD553B5EB}"/>
            </a:ext>
          </a:extLst>
        </xdr:cNvPr>
        <xdr:cNvSpPr txBox="1"/>
      </xdr:nvSpPr>
      <xdr:spPr>
        <a:xfrm>
          <a:off x="6737427" y="705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ACEF08B2-FDB3-4745-9B9C-EF822D51D3B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D7B9123A-BEEF-4994-9359-A9F21D65B73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B9F50E1E-1E85-4D14-A728-D791BC44218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309007B4-63AE-45A4-B08F-44D6DA9679B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4B03C019-E165-4F44-B3CB-7929E85F19F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6FB9A00-E8C1-42E7-8107-09898DB4C2A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B2337C9-E337-4812-A034-47141D90C1C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9BC0E24-300E-47E9-8BA4-BADB7F464E2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25893155-1D0C-4E56-87A3-709CBAF6F2F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7F5FCC7B-ED61-4670-A409-0F225D41172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96900D8-28CF-4A0A-98C3-61E3A663DBE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8E6526F0-4569-403C-8E71-AAA76274AF5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ED1C22EA-5E17-4448-B1F6-FEFD460B1C5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1BE59BA4-1C4F-490F-A410-B90F8A054E8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85DDF099-9C9F-4248-9F9E-BAF8E156C6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C26E153A-AD97-4274-93EA-2945979D5BB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E0FF6C6C-EEE7-4126-8B2F-591AF43EBA6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91B10E99-5F03-4C9A-8337-E9186C7F5F7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A56151B-5531-45BF-A50D-648BE9ECA84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D3A9AC7A-E46D-474E-B924-BD9B8B8A473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6DC87207-3A9A-4625-A4B6-A4719D778CD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1E9535D6-8885-4338-B169-84D157379BE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1C2499A4-81D1-4348-B827-4CB5598EB7D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FA126457-1064-497A-9BF4-94D3A04BCBC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11753698-921E-4D3F-9837-C74BC2B98B8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11430</xdr:rowOff>
    </xdr:to>
    <xdr:cxnSp macro="">
      <xdr:nvCxnSpPr>
        <xdr:cNvPr id="172" name="直線コネクタ 171">
          <a:extLst>
            <a:ext uri="{FF2B5EF4-FFF2-40B4-BE49-F238E27FC236}">
              <a16:creationId xmlns:a16="http://schemas.microsoft.com/office/drawing/2014/main" id="{D4CA97B8-48A6-4C17-8D67-6F893FD7BD18}"/>
            </a:ext>
          </a:extLst>
        </xdr:cNvPr>
        <xdr:cNvCxnSpPr/>
      </xdr:nvCxnSpPr>
      <xdr:spPr>
        <a:xfrm flipV="1">
          <a:off x="4634865" y="9470572"/>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CE790BEC-C20F-4104-8A5E-2D6092AD9ABC}"/>
            </a:ext>
          </a:extLst>
        </xdr:cNvPr>
        <xdr:cNvSpPr txBox="1"/>
      </xdr:nvSpPr>
      <xdr:spPr>
        <a:xfrm>
          <a:off x="467360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174" name="直線コネクタ 173">
          <a:extLst>
            <a:ext uri="{FF2B5EF4-FFF2-40B4-BE49-F238E27FC236}">
              <a16:creationId xmlns:a16="http://schemas.microsoft.com/office/drawing/2014/main" id="{E180F2EE-3E08-4EFF-A561-C9F0B489B55E}"/>
            </a:ext>
          </a:extLst>
        </xdr:cNvPr>
        <xdr:cNvCxnSpPr/>
      </xdr:nvCxnSpPr>
      <xdr:spPr>
        <a:xfrm>
          <a:off x="4546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E2306876-17E9-4004-B10E-229871F5EADF}"/>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161035F0-2FCD-41BC-8810-86B26906D69A}"/>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46826</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3902E1A2-3304-4F86-BE3D-C3B3E8D6DB57}"/>
            </a:ext>
          </a:extLst>
        </xdr:cNvPr>
        <xdr:cNvSpPr txBox="1"/>
      </xdr:nvSpPr>
      <xdr:spPr>
        <a:xfrm>
          <a:off x="4673600" y="10505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78" name="フローチャート: 判断 177">
          <a:extLst>
            <a:ext uri="{FF2B5EF4-FFF2-40B4-BE49-F238E27FC236}">
              <a16:creationId xmlns:a16="http://schemas.microsoft.com/office/drawing/2014/main" id="{2D41C2BC-58D5-40A4-A5E9-1CDECE91ECB7}"/>
            </a:ext>
          </a:extLst>
        </xdr:cNvPr>
        <xdr:cNvSpPr/>
      </xdr:nvSpPr>
      <xdr:spPr>
        <a:xfrm>
          <a:off x="45847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50437</xdr:rowOff>
    </xdr:from>
    <xdr:to>
      <xdr:col>20</xdr:col>
      <xdr:colOff>38100</xdr:colOff>
      <xdr:row>61</xdr:row>
      <xdr:rowOff>152037</xdr:rowOff>
    </xdr:to>
    <xdr:sp macro="" textlink="">
      <xdr:nvSpPr>
        <xdr:cNvPr id="179" name="フローチャート: 判断 178">
          <a:extLst>
            <a:ext uri="{FF2B5EF4-FFF2-40B4-BE49-F238E27FC236}">
              <a16:creationId xmlns:a16="http://schemas.microsoft.com/office/drawing/2014/main" id="{B1627C26-F2E1-44C6-87A9-490B6E70B0BA}"/>
            </a:ext>
          </a:extLst>
        </xdr:cNvPr>
        <xdr:cNvSpPr/>
      </xdr:nvSpPr>
      <xdr:spPr>
        <a:xfrm>
          <a:off x="3746500" y="1050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34109</xdr:rowOff>
    </xdr:from>
    <xdr:to>
      <xdr:col>15</xdr:col>
      <xdr:colOff>101600</xdr:colOff>
      <xdr:row>61</xdr:row>
      <xdr:rowOff>135709</xdr:rowOff>
    </xdr:to>
    <xdr:sp macro="" textlink="">
      <xdr:nvSpPr>
        <xdr:cNvPr id="180" name="フローチャート: 判断 179">
          <a:extLst>
            <a:ext uri="{FF2B5EF4-FFF2-40B4-BE49-F238E27FC236}">
              <a16:creationId xmlns:a16="http://schemas.microsoft.com/office/drawing/2014/main" id="{19166B35-70D9-419B-AE8C-7703C16397BC}"/>
            </a:ext>
          </a:extLst>
        </xdr:cNvPr>
        <xdr:cNvSpPr/>
      </xdr:nvSpPr>
      <xdr:spPr>
        <a:xfrm>
          <a:off x="2857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21046</xdr:rowOff>
    </xdr:from>
    <xdr:to>
      <xdr:col>10</xdr:col>
      <xdr:colOff>165100</xdr:colOff>
      <xdr:row>61</xdr:row>
      <xdr:rowOff>122646</xdr:rowOff>
    </xdr:to>
    <xdr:sp macro="" textlink="">
      <xdr:nvSpPr>
        <xdr:cNvPr id="181" name="フローチャート: 判断 180">
          <a:extLst>
            <a:ext uri="{FF2B5EF4-FFF2-40B4-BE49-F238E27FC236}">
              <a16:creationId xmlns:a16="http://schemas.microsoft.com/office/drawing/2014/main" id="{D6059326-559E-43C2-AECC-CD887CA42E3A}"/>
            </a:ext>
          </a:extLst>
        </xdr:cNvPr>
        <xdr:cNvSpPr/>
      </xdr:nvSpPr>
      <xdr:spPr>
        <a:xfrm>
          <a:off x="1968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16147</xdr:rowOff>
    </xdr:from>
    <xdr:to>
      <xdr:col>6</xdr:col>
      <xdr:colOff>38100</xdr:colOff>
      <xdr:row>61</xdr:row>
      <xdr:rowOff>117747</xdr:rowOff>
    </xdr:to>
    <xdr:sp macro="" textlink="">
      <xdr:nvSpPr>
        <xdr:cNvPr id="182" name="フローチャート: 判断 181">
          <a:extLst>
            <a:ext uri="{FF2B5EF4-FFF2-40B4-BE49-F238E27FC236}">
              <a16:creationId xmlns:a16="http://schemas.microsoft.com/office/drawing/2014/main" id="{2A868602-4422-48BC-A88B-600D02017BC8}"/>
            </a:ext>
          </a:extLst>
        </xdr:cNvPr>
        <xdr:cNvSpPr/>
      </xdr:nvSpPr>
      <xdr:spPr>
        <a:xfrm>
          <a:off x="1079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7706F58-7566-4C1A-98B3-02379077B10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64881AB-0F18-4022-B78A-099E5B11465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3CD7B10-E88F-4DB7-81CF-1BBBFD558A0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E7D3C120-D116-4690-B860-7004B1BA6F4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B8B8F84-12C4-413F-AED7-D4D04DC721A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8" name="楕円 187">
          <a:extLst>
            <a:ext uri="{FF2B5EF4-FFF2-40B4-BE49-F238E27FC236}">
              <a16:creationId xmlns:a16="http://schemas.microsoft.com/office/drawing/2014/main" id="{0D168587-E74E-49B6-BB16-D8BB22E288F2}"/>
            </a:ext>
          </a:extLst>
        </xdr:cNvPr>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154957</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EB24C88-33C7-4031-98F8-AD9BA4F013B6}"/>
            </a:ext>
          </a:extLst>
        </xdr:cNvPr>
        <xdr:cNvSpPr txBox="1"/>
      </xdr:nvSpPr>
      <xdr:spPr>
        <a:xfrm>
          <a:off x="4673600"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112485</xdr:rowOff>
    </xdr:from>
    <xdr:to>
      <xdr:col>20</xdr:col>
      <xdr:colOff>38100</xdr:colOff>
      <xdr:row>61</xdr:row>
      <xdr:rowOff>42635</xdr:rowOff>
    </xdr:to>
    <xdr:sp macro="" textlink="">
      <xdr:nvSpPr>
        <xdr:cNvPr id="190" name="楕円 189">
          <a:extLst>
            <a:ext uri="{FF2B5EF4-FFF2-40B4-BE49-F238E27FC236}">
              <a16:creationId xmlns:a16="http://schemas.microsoft.com/office/drawing/2014/main" id="{33BEE546-E5B3-48F9-A223-FB5C680142AD}"/>
            </a:ext>
          </a:extLst>
        </xdr:cNvPr>
        <xdr:cNvSpPr/>
      </xdr:nvSpPr>
      <xdr:spPr>
        <a:xfrm>
          <a:off x="3746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163285</xdr:rowOff>
    </xdr:from>
    <xdr:to>
      <xdr:col>24</xdr:col>
      <xdr:colOff>63500</xdr:colOff>
      <xdr:row>61</xdr:row>
      <xdr:rowOff>11430</xdr:rowOff>
    </xdr:to>
    <xdr:cxnSp macro="">
      <xdr:nvCxnSpPr>
        <xdr:cNvPr id="191" name="直線コネクタ 190">
          <a:extLst>
            <a:ext uri="{FF2B5EF4-FFF2-40B4-BE49-F238E27FC236}">
              <a16:creationId xmlns:a16="http://schemas.microsoft.com/office/drawing/2014/main" id="{B420088B-FBFB-46F6-BA52-A49E6916ADC5}"/>
            </a:ext>
          </a:extLst>
        </xdr:cNvPr>
        <xdr:cNvCxnSpPr/>
      </xdr:nvCxnSpPr>
      <xdr:spPr>
        <a:xfrm>
          <a:off x="3797300" y="10450285"/>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89626</xdr:rowOff>
    </xdr:from>
    <xdr:to>
      <xdr:col>15</xdr:col>
      <xdr:colOff>101600</xdr:colOff>
      <xdr:row>61</xdr:row>
      <xdr:rowOff>19776</xdr:rowOff>
    </xdr:to>
    <xdr:sp macro="" textlink="">
      <xdr:nvSpPr>
        <xdr:cNvPr id="192" name="楕円 191">
          <a:extLst>
            <a:ext uri="{FF2B5EF4-FFF2-40B4-BE49-F238E27FC236}">
              <a16:creationId xmlns:a16="http://schemas.microsoft.com/office/drawing/2014/main" id="{1A177774-586B-400F-BD26-F430652766D3}"/>
            </a:ext>
          </a:extLst>
        </xdr:cNvPr>
        <xdr:cNvSpPr/>
      </xdr:nvSpPr>
      <xdr:spPr>
        <a:xfrm>
          <a:off x="2857500" y="1037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140426</xdr:rowOff>
    </xdr:from>
    <xdr:to>
      <xdr:col>19</xdr:col>
      <xdr:colOff>177800</xdr:colOff>
      <xdr:row>60</xdr:row>
      <xdr:rowOff>163285</xdr:rowOff>
    </xdr:to>
    <xdr:cxnSp macro="">
      <xdr:nvCxnSpPr>
        <xdr:cNvPr id="193" name="直線コネクタ 192">
          <a:extLst>
            <a:ext uri="{FF2B5EF4-FFF2-40B4-BE49-F238E27FC236}">
              <a16:creationId xmlns:a16="http://schemas.microsoft.com/office/drawing/2014/main" id="{E206DF4B-4294-4F57-9737-4832B28F2312}"/>
            </a:ext>
          </a:extLst>
        </xdr:cNvPr>
        <xdr:cNvCxnSpPr/>
      </xdr:nvCxnSpPr>
      <xdr:spPr>
        <a:xfrm>
          <a:off x="2908300" y="1042742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60234</xdr:rowOff>
    </xdr:from>
    <xdr:to>
      <xdr:col>10</xdr:col>
      <xdr:colOff>165100</xdr:colOff>
      <xdr:row>60</xdr:row>
      <xdr:rowOff>161834</xdr:rowOff>
    </xdr:to>
    <xdr:sp macro="" textlink="">
      <xdr:nvSpPr>
        <xdr:cNvPr id="194" name="楕円 193">
          <a:extLst>
            <a:ext uri="{FF2B5EF4-FFF2-40B4-BE49-F238E27FC236}">
              <a16:creationId xmlns:a16="http://schemas.microsoft.com/office/drawing/2014/main" id="{AF13F8CB-9B48-4F02-AF5F-70DC2DB993BA}"/>
            </a:ext>
          </a:extLst>
        </xdr:cNvPr>
        <xdr:cNvSpPr/>
      </xdr:nvSpPr>
      <xdr:spPr>
        <a:xfrm>
          <a:off x="1968500" y="1034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111034</xdr:rowOff>
    </xdr:from>
    <xdr:to>
      <xdr:col>15</xdr:col>
      <xdr:colOff>50800</xdr:colOff>
      <xdr:row>60</xdr:row>
      <xdr:rowOff>140426</xdr:rowOff>
    </xdr:to>
    <xdr:cxnSp macro="">
      <xdr:nvCxnSpPr>
        <xdr:cNvPr id="195" name="直線コネクタ 194">
          <a:extLst>
            <a:ext uri="{FF2B5EF4-FFF2-40B4-BE49-F238E27FC236}">
              <a16:creationId xmlns:a16="http://schemas.microsoft.com/office/drawing/2014/main" id="{E14C9AFF-4808-4FA4-8D50-6E712F9145B8}"/>
            </a:ext>
          </a:extLst>
        </xdr:cNvPr>
        <xdr:cNvCxnSpPr/>
      </xdr:nvCxnSpPr>
      <xdr:spPr>
        <a:xfrm>
          <a:off x="2019300" y="1039803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34109</xdr:rowOff>
    </xdr:from>
    <xdr:to>
      <xdr:col>6</xdr:col>
      <xdr:colOff>38100</xdr:colOff>
      <xdr:row>60</xdr:row>
      <xdr:rowOff>135709</xdr:rowOff>
    </xdr:to>
    <xdr:sp macro="" textlink="">
      <xdr:nvSpPr>
        <xdr:cNvPr id="196" name="楕円 195">
          <a:extLst>
            <a:ext uri="{FF2B5EF4-FFF2-40B4-BE49-F238E27FC236}">
              <a16:creationId xmlns:a16="http://schemas.microsoft.com/office/drawing/2014/main" id="{B6D6EC14-5898-4864-AD37-6B6352E9CDBF}"/>
            </a:ext>
          </a:extLst>
        </xdr:cNvPr>
        <xdr:cNvSpPr/>
      </xdr:nvSpPr>
      <xdr:spPr>
        <a:xfrm>
          <a:off x="1079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84909</xdr:rowOff>
    </xdr:from>
    <xdr:to>
      <xdr:col>10</xdr:col>
      <xdr:colOff>114300</xdr:colOff>
      <xdr:row>60</xdr:row>
      <xdr:rowOff>111034</xdr:rowOff>
    </xdr:to>
    <xdr:cxnSp macro="">
      <xdr:nvCxnSpPr>
        <xdr:cNvPr id="197" name="直線コネクタ 196">
          <a:extLst>
            <a:ext uri="{FF2B5EF4-FFF2-40B4-BE49-F238E27FC236}">
              <a16:creationId xmlns:a16="http://schemas.microsoft.com/office/drawing/2014/main" id="{144A772A-B547-4F01-8D4B-F0D2359ECDFB}"/>
            </a:ext>
          </a:extLst>
        </xdr:cNvPr>
        <xdr:cNvCxnSpPr/>
      </xdr:nvCxnSpPr>
      <xdr:spPr>
        <a:xfrm>
          <a:off x="1130300" y="1037190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143164</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A411CAC9-C08A-42BB-8689-7672E3AEEF41}"/>
            </a:ext>
          </a:extLst>
        </xdr:cNvPr>
        <xdr:cNvSpPr txBox="1"/>
      </xdr:nvSpPr>
      <xdr:spPr>
        <a:xfrm>
          <a:off x="3582044"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126836</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F654E839-0F0B-4C34-A8DE-C17DEE117780}"/>
            </a:ext>
          </a:extLst>
        </xdr:cNvPr>
        <xdr:cNvSpPr txBox="1"/>
      </xdr:nvSpPr>
      <xdr:spPr>
        <a:xfrm>
          <a:off x="2705744" y="1058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113773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EC124599-D440-421F-98F3-C6A76A8B0B42}"/>
            </a:ext>
          </a:extLst>
        </xdr:cNvPr>
        <xdr:cNvSpPr txBox="1"/>
      </xdr:nvSpPr>
      <xdr:spPr>
        <a:xfrm>
          <a:off x="1816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108874</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C7648DF6-948E-4201-A1AF-902A4DDDB6A7}"/>
            </a:ext>
          </a:extLst>
        </xdr:cNvPr>
        <xdr:cNvSpPr txBox="1"/>
      </xdr:nvSpPr>
      <xdr:spPr>
        <a:xfrm>
          <a:off x="927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59162</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E81EF338-BADF-4EFC-A939-7DBA1014E3DA}"/>
            </a:ext>
          </a:extLst>
        </xdr:cNvPr>
        <xdr:cNvSpPr txBox="1"/>
      </xdr:nvSpPr>
      <xdr:spPr>
        <a:xfrm>
          <a:off x="35820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36303</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EBD9D1DC-48AB-48A3-B46D-65F9E264F0DB}"/>
            </a:ext>
          </a:extLst>
        </xdr:cNvPr>
        <xdr:cNvSpPr txBox="1"/>
      </xdr:nvSpPr>
      <xdr:spPr>
        <a:xfrm>
          <a:off x="2705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6911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D4EAEFB1-1CCD-4371-A819-951764566075}"/>
            </a:ext>
          </a:extLst>
        </xdr:cNvPr>
        <xdr:cNvSpPr txBox="1"/>
      </xdr:nvSpPr>
      <xdr:spPr>
        <a:xfrm>
          <a:off x="1816744" y="1012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152236</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255461E-E2A9-46F8-9B14-D3CE3E2CB98E}"/>
            </a:ext>
          </a:extLst>
        </xdr:cNvPr>
        <xdr:cNvSpPr txBox="1"/>
      </xdr:nvSpPr>
      <xdr:spPr>
        <a:xfrm>
          <a:off x="927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1D1410E7-A949-4B88-BD71-638BB563AAF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5E46388-75ED-4431-BB16-FF2C7C78F40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68210C2A-2AD4-4DE5-B8A1-E2D4F9C2EAA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5810446D-69D9-437B-B2D0-52E90058596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D9E0237-AC2E-43CF-B2BA-9CE3DAD421D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69CCF495-A088-4ACA-84F5-91029A5049C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404CDB-951C-4038-B39F-7D0941550AE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A3069E2-ED16-408A-BD43-217222AF6D3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ECC3080-48E9-4FA7-BCF8-2AE70EDA8EE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1BF2544-3CF4-4CD5-8406-9634F25605B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5D5E9BF5-9798-4D02-B221-F5B9F60C5D3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C589AD62-6F32-4255-9141-ED60C721F45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8C2DE72D-9D69-4C86-BB3B-0167E423ECA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9" name="テキスト ボックス 218">
          <a:extLst>
            <a:ext uri="{FF2B5EF4-FFF2-40B4-BE49-F238E27FC236}">
              <a16:creationId xmlns:a16="http://schemas.microsoft.com/office/drawing/2014/main" id="{F1BB7FAE-F241-441C-A8BE-E921A39EAD01}"/>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70D84884-7029-4A9A-90EF-10572755861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1" name="テキスト ボックス 220">
          <a:extLst>
            <a:ext uri="{FF2B5EF4-FFF2-40B4-BE49-F238E27FC236}">
              <a16:creationId xmlns:a16="http://schemas.microsoft.com/office/drawing/2014/main" id="{B082573C-67AF-4F20-9457-9C0631C124F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6B2E4980-B6DC-4E2A-8500-6E775282220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3" name="テキスト ボックス 222">
          <a:extLst>
            <a:ext uri="{FF2B5EF4-FFF2-40B4-BE49-F238E27FC236}">
              <a16:creationId xmlns:a16="http://schemas.microsoft.com/office/drawing/2014/main" id="{54F11A5E-5703-464A-A720-BBFB11BA7DB6}"/>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BFA6FA1E-7E26-4AE5-BD82-7511B86A00E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28FC3D09-14F7-49DE-8976-3B3A1BB134BD}"/>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AAEAF8B2-1E8B-4C9D-AA10-F6F578682E2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8D10FC77-348D-4BBC-AEDC-9E27DBB6B47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70A05CD3-95C1-4BA2-BED3-5BCD6F5F9D0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168439</xdr:rowOff>
    </xdr:from>
    <xdr:to>
      <xdr:col>54</xdr:col>
      <xdr:colOff>189865</xdr:colOff>
      <xdr:row>64</xdr:row>
      <xdr:rowOff>75602</xdr:rowOff>
    </xdr:to>
    <xdr:cxnSp macro="">
      <xdr:nvCxnSpPr>
        <xdr:cNvPr id="229" name="直線コネクタ 228">
          <a:extLst>
            <a:ext uri="{FF2B5EF4-FFF2-40B4-BE49-F238E27FC236}">
              <a16:creationId xmlns:a16="http://schemas.microsoft.com/office/drawing/2014/main" id="{3FE2FA65-7782-4F5C-BB97-2370133AF9D5}"/>
            </a:ext>
          </a:extLst>
        </xdr:cNvPr>
        <xdr:cNvCxnSpPr/>
      </xdr:nvCxnSpPr>
      <xdr:spPr>
        <a:xfrm flipV="1">
          <a:off x="10476865" y="9769639"/>
          <a:ext cx="0" cy="1278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79429</xdr:rowOff>
    </xdr:from>
    <xdr:ext cx="378565" cy="259045"/>
    <xdr:sp macro="" textlink="">
      <xdr:nvSpPr>
        <xdr:cNvPr id="230" name="【橋りょう・トンネル】&#10;一人当たり有形固定資産（償却資産）額最小値テキスト">
          <a:extLst>
            <a:ext uri="{FF2B5EF4-FFF2-40B4-BE49-F238E27FC236}">
              <a16:creationId xmlns:a16="http://schemas.microsoft.com/office/drawing/2014/main" id="{ED6DEE10-669E-44F1-9762-390B6F2204ED}"/>
            </a:ext>
          </a:extLst>
        </xdr:cNvPr>
        <xdr:cNvSpPr txBox="1"/>
      </xdr:nvSpPr>
      <xdr:spPr>
        <a:xfrm>
          <a:off x="10515600" y="11052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75602</xdr:rowOff>
    </xdr:from>
    <xdr:to>
      <xdr:col>55</xdr:col>
      <xdr:colOff>88900</xdr:colOff>
      <xdr:row>64</xdr:row>
      <xdr:rowOff>75602</xdr:rowOff>
    </xdr:to>
    <xdr:cxnSp macro="">
      <xdr:nvCxnSpPr>
        <xdr:cNvPr id="231" name="直線コネクタ 230">
          <a:extLst>
            <a:ext uri="{FF2B5EF4-FFF2-40B4-BE49-F238E27FC236}">
              <a16:creationId xmlns:a16="http://schemas.microsoft.com/office/drawing/2014/main" id="{6B827DC7-B73A-4648-A9A0-2C31F7479F65}"/>
            </a:ext>
          </a:extLst>
        </xdr:cNvPr>
        <xdr:cNvCxnSpPr/>
      </xdr:nvCxnSpPr>
      <xdr:spPr>
        <a:xfrm>
          <a:off x="10388600" y="1104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115116</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9A742D80-F7B9-4D8A-8CC3-E2DC97DA3AA6}"/>
            </a:ext>
          </a:extLst>
        </xdr:cNvPr>
        <xdr:cNvSpPr txBox="1"/>
      </xdr:nvSpPr>
      <xdr:spPr>
        <a:xfrm>
          <a:off x="10515600" y="9544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168439</xdr:rowOff>
    </xdr:from>
    <xdr:to>
      <xdr:col>55</xdr:col>
      <xdr:colOff>88900</xdr:colOff>
      <xdr:row>56</xdr:row>
      <xdr:rowOff>168439</xdr:rowOff>
    </xdr:to>
    <xdr:cxnSp macro="">
      <xdr:nvCxnSpPr>
        <xdr:cNvPr id="233" name="直線コネクタ 232">
          <a:extLst>
            <a:ext uri="{FF2B5EF4-FFF2-40B4-BE49-F238E27FC236}">
              <a16:creationId xmlns:a16="http://schemas.microsoft.com/office/drawing/2014/main" id="{6376D805-611A-4735-AF84-06E919597024}"/>
            </a:ext>
          </a:extLst>
        </xdr:cNvPr>
        <xdr:cNvCxnSpPr/>
      </xdr:nvCxnSpPr>
      <xdr:spPr>
        <a:xfrm>
          <a:off x="10388600" y="9769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6777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4BFEB319-7C0B-497A-979C-685834C83989}"/>
            </a:ext>
          </a:extLst>
        </xdr:cNvPr>
        <xdr:cNvSpPr txBox="1"/>
      </xdr:nvSpPr>
      <xdr:spPr>
        <a:xfrm>
          <a:off x="10515600" y="104652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155350</xdr:rowOff>
    </xdr:from>
    <xdr:to>
      <xdr:col>55</xdr:col>
      <xdr:colOff>50800</xdr:colOff>
      <xdr:row>62</xdr:row>
      <xdr:rowOff>85500</xdr:rowOff>
    </xdr:to>
    <xdr:sp macro="" textlink="">
      <xdr:nvSpPr>
        <xdr:cNvPr id="235" name="フローチャート: 判断 234">
          <a:extLst>
            <a:ext uri="{FF2B5EF4-FFF2-40B4-BE49-F238E27FC236}">
              <a16:creationId xmlns:a16="http://schemas.microsoft.com/office/drawing/2014/main" id="{0C7C61CF-89EF-4461-96AC-E89A019F27B6}"/>
            </a:ext>
          </a:extLst>
        </xdr:cNvPr>
        <xdr:cNvSpPr/>
      </xdr:nvSpPr>
      <xdr:spPr>
        <a:xfrm>
          <a:off x="10426700" y="1061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157266</xdr:rowOff>
    </xdr:from>
    <xdr:to>
      <xdr:col>50</xdr:col>
      <xdr:colOff>165100</xdr:colOff>
      <xdr:row>62</xdr:row>
      <xdr:rowOff>87416</xdr:rowOff>
    </xdr:to>
    <xdr:sp macro="" textlink="">
      <xdr:nvSpPr>
        <xdr:cNvPr id="236" name="フローチャート: 判断 235">
          <a:extLst>
            <a:ext uri="{FF2B5EF4-FFF2-40B4-BE49-F238E27FC236}">
              <a16:creationId xmlns:a16="http://schemas.microsoft.com/office/drawing/2014/main" id="{E9F84E53-EADB-4B66-8393-4D5631D808BF}"/>
            </a:ext>
          </a:extLst>
        </xdr:cNvPr>
        <xdr:cNvSpPr/>
      </xdr:nvSpPr>
      <xdr:spPr>
        <a:xfrm>
          <a:off x="9588500" y="1061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167953</xdr:rowOff>
    </xdr:from>
    <xdr:to>
      <xdr:col>46</xdr:col>
      <xdr:colOff>38100</xdr:colOff>
      <xdr:row>62</xdr:row>
      <xdr:rowOff>98103</xdr:rowOff>
    </xdr:to>
    <xdr:sp macro="" textlink="">
      <xdr:nvSpPr>
        <xdr:cNvPr id="237" name="フローチャート: 判断 236">
          <a:extLst>
            <a:ext uri="{FF2B5EF4-FFF2-40B4-BE49-F238E27FC236}">
              <a16:creationId xmlns:a16="http://schemas.microsoft.com/office/drawing/2014/main" id="{F472B6A3-A64C-4929-99AB-24C042BA8DBA}"/>
            </a:ext>
          </a:extLst>
        </xdr:cNvPr>
        <xdr:cNvSpPr/>
      </xdr:nvSpPr>
      <xdr:spPr>
        <a:xfrm>
          <a:off x="8699500" y="106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163868</xdr:rowOff>
    </xdr:from>
    <xdr:to>
      <xdr:col>41</xdr:col>
      <xdr:colOff>101600</xdr:colOff>
      <xdr:row>62</xdr:row>
      <xdr:rowOff>94018</xdr:rowOff>
    </xdr:to>
    <xdr:sp macro="" textlink="">
      <xdr:nvSpPr>
        <xdr:cNvPr id="238" name="フローチャート: 判断 237">
          <a:extLst>
            <a:ext uri="{FF2B5EF4-FFF2-40B4-BE49-F238E27FC236}">
              <a16:creationId xmlns:a16="http://schemas.microsoft.com/office/drawing/2014/main" id="{F0E55A4D-1610-4887-8622-66F34825862B}"/>
            </a:ext>
          </a:extLst>
        </xdr:cNvPr>
        <xdr:cNvSpPr/>
      </xdr:nvSpPr>
      <xdr:spPr>
        <a:xfrm>
          <a:off x="7810500" y="10622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35189</xdr:rowOff>
    </xdr:from>
    <xdr:to>
      <xdr:col>36</xdr:col>
      <xdr:colOff>165100</xdr:colOff>
      <xdr:row>62</xdr:row>
      <xdr:rowOff>136789</xdr:rowOff>
    </xdr:to>
    <xdr:sp macro="" textlink="">
      <xdr:nvSpPr>
        <xdr:cNvPr id="239" name="フローチャート: 判断 238">
          <a:extLst>
            <a:ext uri="{FF2B5EF4-FFF2-40B4-BE49-F238E27FC236}">
              <a16:creationId xmlns:a16="http://schemas.microsoft.com/office/drawing/2014/main" id="{0CC1F9D4-C325-4C46-8323-3F6D70380AAE}"/>
            </a:ext>
          </a:extLst>
        </xdr:cNvPr>
        <xdr:cNvSpPr/>
      </xdr:nvSpPr>
      <xdr:spPr>
        <a:xfrm>
          <a:off x="6921500" y="106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B2C89CA-9867-4EBF-92B5-5C72CC75CDB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11AE2BC-D33F-42C9-9A1C-30BFA5A393C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1E9AE3F-77F7-4212-A8AE-ACFE9A2C63F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84775E6-4690-4AFD-8185-BD7BBBF1055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74CA30A-09D5-43C2-8A26-95C355CD130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17738</xdr:rowOff>
    </xdr:from>
    <xdr:to>
      <xdr:col>55</xdr:col>
      <xdr:colOff>50800</xdr:colOff>
      <xdr:row>63</xdr:row>
      <xdr:rowOff>119338</xdr:rowOff>
    </xdr:to>
    <xdr:sp macro="" textlink="">
      <xdr:nvSpPr>
        <xdr:cNvPr id="245" name="楕円 244">
          <a:extLst>
            <a:ext uri="{FF2B5EF4-FFF2-40B4-BE49-F238E27FC236}">
              <a16:creationId xmlns:a16="http://schemas.microsoft.com/office/drawing/2014/main" id="{08597785-B947-4280-9258-B957E4E94282}"/>
            </a:ext>
          </a:extLst>
        </xdr:cNvPr>
        <xdr:cNvSpPr/>
      </xdr:nvSpPr>
      <xdr:spPr>
        <a:xfrm>
          <a:off x="10426700" y="1081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167615</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4CC09084-ED46-44B8-BB91-8F97F08C9EA9}"/>
            </a:ext>
          </a:extLst>
        </xdr:cNvPr>
        <xdr:cNvSpPr txBox="1"/>
      </xdr:nvSpPr>
      <xdr:spPr>
        <a:xfrm>
          <a:off x="10515600" y="1079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20507</xdr:rowOff>
    </xdr:from>
    <xdr:to>
      <xdr:col>50</xdr:col>
      <xdr:colOff>165100</xdr:colOff>
      <xdr:row>63</xdr:row>
      <xdr:rowOff>122107</xdr:rowOff>
    </xdr:to>
    <xdr:sp macro="" textlink="">
      <xdr:nvSpPr>
        <xdr:cNvPr id="247" name="楕円 246">
          <a:extLst>
            <a:ext uri="{FF2B5EF4-FFF2-40B4-BE49-F238E27FC236}">
              <a16:creationId xmlns:a16="http://schemas.microsoft.com/office/drawing/2014/main" id="{E7DC88C4-57D4-4DC0-ACE6-2FCA90B3C6CA}"/>
            </a:ext>
          </a:extLst>
        </xdr:cNvPr>
        <xdr:cNvSpPr/>
      </xdr:nvSpPr>
      <xdr:spPr>
        <a:xfrm>
          <a:off x="9588500" y="1082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68538</xdr:rowOff>
    </xdr:from>
    <xdr:to>
      <xdr:col>55</xdr:col>
      <xdr:colOff>0</xdr:colOff>
      <xdr:row>63</xdr:row>
      <xdr:rowOff>71307</xdr:rowOff>
    </xdr:to>
    <xdr:cxnSp macro="">
      <xdr:nvCxnSpPr>
        <xdr:cNvPr id="248" name="直線コネクタ 247">
          <a:extLst>
            <a:ext uri="{FF2B5EF4-FFF2-40B4-BE49-F238E27FC236}">
              <a16:creationId xmlns:a16="http://schemas.microsoft.com/office/drawing/2014/main" id="{4E0A6560-DAE2-425E-A9BA-12ADA8CE7C95}"/>
            </a:ext>
          </a:extLst>
        </xdr:cNvPr>
        <xdr:cNvCxnSpPr/>
      </xdr:nvCxnSpPr>
      <xdr:spPr>
        <a:xfrm flipV="1">
          <a:off x="9639300" y="10869888"/>
          <a:ext cx="838200" cy="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21944</xdr:rowOff>
    </xdr:from>
    <xdr:to>
      <xdr:col>46</xdr:col>
      <xdr:colOff>38100</xdr:colOff>
      <xdr:row>63</xdr:row>
      <xdr:rowOff>123544</xdr:rowOff>
    </xdr:to>
    <xdr:sp macro="" textlink="">
      <xdr:nvSpPr>
        <xdr:cNvPr id="249" name="楕円 248">
          <a:extLst>
            <a:ext uri="{FF2B5EF4-FFF2-40B4-BE49-F238E27FC236}">
              <a16:creationId xmlns:a16="http://schemas.microsoft.com/office/drawing/2014/main" id="{FFA869BA-819D-40D3-AA73-91EADC96A80F}"/>
            </a:ext>
          </a:extLst>
        </xdr:cNvPr>
        <xdr:cNvSpPr/>
      </xdr:nvSpPr>
      <xdr:spPr>
        <a:xfrm>
          <a:off x="8699500" y="1082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71307</xdr:rowOff>
    </xdr:from>
    <xdr:to>
      <xdr:col>50</xdr:col>
      <xdr:colOff>114300</xdr:colOff>
      <xdr:row>63</xdr:row>
      <xdr:rowOff>72744</xdr:rowOff>
    </xdr:to>
    <xdr:cxnSp macro="">
      <xdr:nvCxnSpPr>
        <xdr:cNvPr id="250" name="直線コネクタ 249">
          <a:extLst>
            <a:ext uri="{FF2B5EF4-FFF2-40B4-BE49-F238E27FC236}">
              <a16:creationId xmlns:a16="http://schemas.microsoft.com/office/drawing/2014/main" id="{DF83C7BA-95ED-495A-BA99-68734014CB6A}"/>
            </a:ext>
          </a:extLst>
        </xdr:cNvPr>
        <xdr:cNvCxnSpPr/>
      </xdr:nvCxnSpPr>
      <xdr:spPr>
        <a:xfrm flipV="1">
          <a:off x="8750300" y="10872657"/>
          <a:ext cx="8890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22796</xdr:rowOff>
    </xdr:from>
    <xdr:to>
      <xdr:col>41</xdr:col>
      <xdr:colOff>101600</xdr:colOff>
      <xdr:row>63</xdr:row>
      <xdr:rowOff>124396</xdr:rowOff>
    </xdr:to>
    <xdr:sp macro="" textlink="">
      <xdr:nvSpPr>
        <xdr:cNvPr id="251" name="楕円 250">
          <a:extLst>
            <a:ext uri="{FF2B5EF4-FFF2-40B4-BE49-F238E27FC236}">
              <a16:creationId xmlns:a16="http://schemas.microsoft.com/office/drawing/2014/main" id="{9C5F58DD-9AA7-40D0-BC88-A7C4C9497C25}"/>
            </a:ext>
          </a:extLst>
        </xdr:cNvPr>
        <xdr:cNvSpPr/>
      </xdr:nvSpPr>
      <xdr:spPr>
        <a:xfrm>
          <a:off x="7810500" y="108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72744</xdr:rowOff>
    </xdr:from>
    <xdr:to>
      <xdr:col>45</xdr:col>
      <xdr:colOff>177800</xdr:colOff>
      <xdr:row>63</xdr:row>
      <xdr:rowOff>73596</xdr:rowOff>
    </xdr:to>
    <xdr:cxnSp macro="">
      <xdr:nvCxnSpPr>
        <xdr:cNvPr id="252" name="直線コネクタ 251">
          <a:extLst>
            <a:ext uri="{FF2B5EF4-FFF2-40B4-BE49-F238E27FC236}">
              <a16:creationId xmlns:a16="http://schemas.microsoft.com/office/drawing/2014/main" id="{22D45987-F5F4-4D14-83BC-E5E6B7AF7BD8}"/>
            </a:ext>
          </a:extLst>
        </xdr:cNvPr>
        <xdr:cNvCxnSpPr/>
      </xdr:nvCxnSpPr>
      <xdr:spPr>
        <a:xfrm flipV="1">
          <a:off x="7861300" y="10874094"/>
          <a:ext cx="889000" cy="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23189</xdr:rowOff>
    </xdr:from>
    <xdr:to>
      <xdr:col>36</xdr:col>
      <xdr:colOff>165100</xdr:colOff>
      <xdr:row>63</xdr:row>
      <xdr:rowOff>124789</xdr:rowOff>
    </xdr:to>
    <xdr:sp macro="" textlink="">
      <xdr:nvSpPr>
        <xdr:cNvPr id="253" name="楕円 252">
          <a:extLst>
            <a:ext uri="{FF2B5EF4-FFF2-40B4-BE49-F238E27FC236}">
              <a16:creationId xmlns:a16="http://schemas.microsoft.com/office/drawing/2014/main" id="{92740EE2-B806-4030-A928-5D142B715AF6}"/>
            </a:ext>
          </a:extLst>
        </xdr:cNvPr>
        <xdr:cNvSpPr/>
      </xdr:nvSpPr>
      <xdr:spPr>
        <a:xfrm>
          <a:off x="6921500" y="1082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73596</xdr:rowOff>
    </xdr:from>
    <xdr:to>
      <xdr:col>41</xdr:col>
      <xdr:colOff>50800</xdr:colOff>
      <xdr:row>63</xdr:row>
      <xdr:rowOff>73989</xdr:rowOff>
    </xdr:to>
    <xdr:cxnSp macro="">
      <xdr:nvCxnSpPr>
        <xdr:cNvPr id="254" name="直線コネクタ 253">
          <a:extLst>
            <a:ext uri="{FF2B5EF4-FFF2-40B4-BE49-F238E27FC236}">
              <a16:creationId xmlns:a16="http://schemas.microsoft.com/office/drawing/2014/main" id="{FCFDF5F0-45B2-43B5-B191-6AC04376BADF}"/>
            </a:ext>
          </a:extLst>
        </xdr:cNvPr>
        <xdr:cNvCxnSpPr/>
      </xdr:nvCxnSpPr>
      <xdr:spPr>
        <a:xfrm flipV="1">
          <a:off x="6972300" y="10874946"/>
          <a:ext cx="889000" cy="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103943</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22B61A2B-A12D-428E-A90A-C455E9E11202}"/>
            </a:ext>
          </a:extLst>
        </xdr:cNvPr>
        <xdr:cNvSpPr txBox="1"/>
      </xdr:nvSpPr>
      <xdr:spPr>
        <a:xfrm>
          <a:off x="9327095" y="1039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114630</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70CCCF53-A9FC-4A93-909C-C2969673EBFA}"/>
            </a:ext>
          </a:extLst>
        </xdr:cNvPr>
        <xdr:cNvSpPr txBox="1"/>
      </xdr:nvSpPr>
      <xdr:spPr>
        <a:xfrm>
          <a:off x="8450795" y="1040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110545</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69C1E7A0-7049-4131-BC3B-06127FC37EC6}"/>
            </a:ext>
          </a:extLst>
        </xdr:cNvPr>
        <xdr:cNvSpPr txBox="1"/>
      </xdr:nvSpPr>
      <xdr:spPr>
        <a:xfrm>
          <a:off x="7561795" y="1039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153316</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D0C71B56-46BA-455D-9BDC-27E4F9943ED4}"/>
            </a:ext>
          </a:extLst>
        </xdr:cNvPr>
        <xdr:cNvSpPr txBox="1"/>
      </xdr:nvSpPr>
      <xdr:spPr>
        <a:xfrm>
          <a:off x="6672795" y="10440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113234</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2C42D7A7-7F96-4895-AFB2-32134F5736E8}"/>
            </a:ext>
          </a:extLst>
        </xdr:cNvPr>
        <xdr:cNvSpPr txBox="1"/>
      </xdr:nvSpPr>
      <xdr:spPr>
        <a:xfrm>
          <a:off x="9327095" y="10914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114671</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242D1BD0-FB82-4AFE-AF0B-408B7B47F551}"/>
            </a:ext>
          </a:extLst>
        </xdr:cNvPr>
        <xdr:cNvSpPr txBox="1"/>
      </xdr:nvSpPr>
      <xdr:spPr>
        <a:xfrm>
          <a:off x="8450795" y="10916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115523</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3B37CE7E-3984-46C8-80BE-1451A9465121}"/>
            </a:ext>
          </a:extLst>
        </xdr:cNvPr>
        <xdr:cNvSpPr txBox="1"/>
      </xdr:nvSpPr>
      <xdr:spPr>
        <a:xfrm>
          <a:off x="7561795" y="1091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115916</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161978B4-4752-491F-89DA-402FBC4995B1}"/>
            </a:ext>
          </a:extLst>
        </xdr:cNvPr>
        <xdr:cNvSpPr txBox="1"/>
      </xdr:nvSpPr>
      <xdr:spPr>
        <a:xfrm>
          <a:off x="6672795" y="10917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3803FB-D3C2-4AA2-BA6E-91BE5F0AB17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EAD32017-50C4-4A3C-AE41-9E1FA0D6FD5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409825AA-6F09-4D8B-9991-064EDE9BCBF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9B7960B-2434-472D-B3E0-D34CEC745EE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C30AE556-0068-422A-A50F-7DD074510C2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704645F1-1652-49A0-9F95-369ED627251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312661FB-DE88-4AC9-9654-78B3607B0E2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BE696ED-41F3-41DF-A889-8042CF8FAEA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52B3B858-EA65-4F5B-A804-AC3D336F30F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A9F55D8-FF2A-4DF1-BF89-39EFB0535F5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D98CF8F-1C9A-40BA-B3D8-A5E64519140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CD743821-4668-447A-BD9A-EBD66E38D1F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E95BB4D5-FF76-4951-8964-C38095DEE22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FCFB76F5-A8F9-4988-9337-3E9A5C7E0CDD}"/>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4CB8B12E-25AA-4914-831C-32F4FABE47C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8569A238-F54C-4A29-9C52-5B645090F7E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74903763-5D51-452F-B321-1D25C4502AE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2C6C36F1-403A-4DE3-B549-1CF4941379A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72A04865-A82E-4659-A564-F3FCAF04552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757778EA-B1CE-45B2-8E3E-CEA4100D5FA4}"/>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7A54A1D-6B18-4E02-919F-9C561D80ED9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61F258A9-18D6-445E-933C-9EAF2FD4A81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C15E7E8A-46A0-4EA0-85AF-69255FB22591}"/>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7DF21CE-EEC8-4F09-A7E1-EDD4A90BB85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87630</xdr:rowOff>
    </xdr:from>
    <xdr:to>
      <xdr:col>24</xdr:col>
      <xdr:colOff>62865</xdr:colOff>
      <xdr:row>86</xdr:row>
      <xdr:rowOff>102870</xdr:rowOff>
    </xdr:to>
    <xdr:cxnSp macro="">
      <xdr:nvCxnSpPr>
        <xdr:cNvPr id="287" name="直線コネクタ 286">
          <a:extLst>
            <a:ext uri="{FF2B5EF4-FFF2-40B4-BE49-F238E27FC236}">
              <a16:creationId xmlns:a16="http://schemas.microsoft.com/office/drawing/2014/main" id="{C7BECD6D-4A5E-4CDE-9123-885DB4E06265}"/>
            </a:ext>
          </a:extLst>
        </xdr:cNvPr>
        <xdr:cNvCxnSpPr/>
      </xdr:nvCxnSpPr>
      <xdr:spPr>
        <a:xfrm flipV="1">
          <a:off x="4634865" y="134607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18FF4DF4-DDDD-4FF0-8067-72022723E3D7}"/>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89" name="直線コネクタ 288">
          <a:extLst>
            <a:ext uri="{FF2B5EF4-FFF2-40B4-BE49-F238E27FC236}">
              <a16:creationId xmlns:a16="http://schemas.microsoft.com/office/drawing/2014/main" id="{571DAAEA-2FFF-4554-A26F-7E5CB0208AD3}"/>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34307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2EA7C02-D0C5-4E08-A93C-A3F442F33D1A}"/>
            </a:ext>
          </a:extLst>
        </xdr:cNvPr>
        <xdr:cNvSpPr txBox="1"/>
      </xdr:nvSpPr>
      <xdr:spPr>
        <a:xfrm>
          <a:off x="4673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87630</xdr:rowOff>
    </xdr:from>
    <xdr:to>
      <xdr:col>24</xdr:col>
      <xdr:colOff>152400</xdr:colOff>
      <xdr:row>78</xdr:row>
      <xdr:rowOff>87630</xdr:rowOff>
    </xdr:to>
    <xdr:cxnSp macro="">
      <xdr:nvCxnSpPr>
        <xdr:cNvPr id="291" name="直線コネクタ 290">
          <a:extLst>
            <a:ext uri="{FF2B5EF4-FFF2-40B4-BE49-F238E27FC236}">
              <a16:creationId xmlns:a16="http://schemas.microsoft.com/office/drawing/2014/main" id="{9A458D40-1FA9-4CE5-A699-8229FE8571A9}"/>
            </a:ext>
          </a:extLst>
        </xdr:cNvPr>
        <xdr:cNvCxnSpPr/>
      </xdr:nvCxnSpPr>
      <xdr:spPr>
        <a:xfrm>
          <a:off x="4546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47641</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CB6F92FF-F383-4FE3-ABC8-BDE22677B44F}"/>
            </a:ext>
          </a:extLst>
        </xdr:cNvPr>
        <xdr:cNvSpPr txBox="1"/>
      </xdr:nvSpPr>
      <xdr:spPr>
        <a:xfrm>
          <a:off x="4673600" y="14277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69214</xdr:rowOff>
    </xdr:from>
    <xdr:to>
      <xdr:col>24</xdr:col>
      <xdr:colOff>114300</xdr:colOff>
      <xdr:row>83</xdr:row>
      <xdr:rowOff>170814</xdr:rowOff>
    </xdr:to>
    <xdr:sp macro="" textlink="">
      <xdr:nvSpPr>
        <xdr:cNvPr id="293" name="フローチャート: 判断 292">
          <a:extLst>
            <a:ext uri="{FF2B5EF4-FFF2-40B4-BE49-F238E27FC236}">
              <a16:creationId xmlns:a16="http://schemas.microsoft.com/office/drawing/2014/main" id="{B532D16E-A949-4123-94ED-1F3414746C75}"/>
            </a:ext>
          </a:extLst>
        </xdr:cNvPr>
        <xdr:cNvSpPr/>
      </xdr:nvSpPr>
      <xdr:spPr>
        <a:xfrm>
          <a:off x="45847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48261</xdr:rowOff>
    </xdr:from>
    <xdr:to>
      <xdr:col>20</xdr:col>
      <xdr:colOff>38100</xdr:colOff>
      <xdr:row>83</xdr:row>
      <xdr:rowOff>149861</xdr:rowOff>
    </xdr:to>
    <xdr:sp macro="" textlink="">
      <xdr:nvSpPr>
        <xdr:cNvPr id="294" name="フローチャート: 判断 293">
          <a:extLst>
            <a:ext uri="{FF2B5EF4-FFF2-40B4-BE49-F238E27FC236}">
              <a16:creationId xmlns:a16="http://schemas.microsoft.com/office/drawing/2014/main" id="{9078C3B6-28FE-4780-AD82-5D894A7C98E1}"/>
            </a:ext>
          </a:extLst>
        </xdr:cNvPr>
        <xdr:cNvSpPr/>
      </xdr:nvSpPr>
      <xdr:spPr>
        <a:xfrm>
          <a:off x="3746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130175</xdr:rowOff>
    </xdr:from>
    <xdr:to>
      <xdr:col>15</xdr:col>
      <xdr:colOff>101600</xdr:colOff>
      <xdr:row>83</xdr:row>
      <xdr:rowOff>60325</xdr:rowOff>
    </xdr:to>
    <xdr:sp macro="" textlink="">
      <xdr:nvSpPr>
        <xdr:cNvPr id="295" name="フローチャート: 判断 294">
          <a:extLst>
            <a:ext uri="{FF2B5EF4-FFF2-40B4-BE49-F238E27FC236}">
              <a16:creationId xmlns:a16="http://schemas.microsoft.com/office/drawing/2014/main" id="{BA991339-5047-4E43-83E7-464D2F0E2D0C}"/>
            </a:ext>
          </a:extLst>
        </xdr:cNvPr>
        <xdr:cNvSpPr/>
      </xdr:nvSpPr>
      <xdr:spPr>
        <a:xfrm>
          <a:off x="28575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6" name="フローチャート: 判断 295">
          <a:extLst>
            <a:ext uri="{FF2B5EF4-FFF2-40B4-BE49-F238E27FC236}">
              <a16:creationId xmlns:a16="http://schemas.microsoft.com/office/drawing/2014/main" id="{CD50B7D7-9785-4CF3-A6FC-D801FF009B1D}"/>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34925</xdr:rowOff>
    </xdr:from>
    <xdr:to>
      <xdr:col>6</xdr:col>
      <xdr:colOff>38100</xdr:colOff>
      <xdr:row>82</xdr:row>
      <xdr:rowOff>136525</xdr:rowOff>
    </xdr:to>
    <xdr:sp macro="" textlink="">
      <xdr:nvSpPr>
        <xdr:cNvPr id="297" name="フローチャート: 判断 296">
          <a:extLst>
            <a:ext uri="{FF2B5EF4-FFF2-40B4-BE49-F238E27FC236}">
              <a16:creationId xmlns:a16="http://schemas.microsoft.com/office/drawing/2014/main" id="{7ABB56D5-2ACE-42D0-820E-E2F5F330BDA7}"/>
            </a:ext>
          </a:extLst>
        </xdr:cNvPr>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64558F0-85FE-43DA-9C91-507697D8CD2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1C82B7F-2640-4C58-AA6C-E6CAA7A0B42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E9C57E9-3DB1-48DA-A4C5-564BA2D895F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4A6EE5B-AD09-4018-96EE-AEEC5357D6F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CA73B55-CEF8-496F-B180-CAEEDCC7DED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303" name="楕円 302">
          <a:extLst>
            <a:ext uri="{FF2B5EF4-FFF2-40B4-BE49-F238E27FC236}">
              <a16:creationId xmlns:a16="http://schemas.microsoft.com/office/drawing/2014/main" id="{DFA6AAA1-57DF-443D-B103-5F72D8CF22EA}"/>
            </a:ext>
          </a:extLst>
        </xdr:cNvPr>
        <xdr:cNvSpPr/>
      </xdr:nvSpPr>
      <xdr:spPr>
        <a:xfrm>
          <a:off x="45847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34941</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3732480-37AE-4276-90E8-935B802BF939}"/>
            </a:ext>
          </a:extLst>
        </xdr:cNvPr>
        <xdr:cNvSpPr txBox="1"/>
      </xdr:nvSpPr>
      <xdr:spPr>
        <a:xfrm>
          <a:off x="4673600" y="1392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141605</xdr:rowOff>
    </xdr:from>
    <xdr:to>
      <xdr:col>20</xdr:col>
      <xdr:colOff>38100</xdr:colOff>
      <xdr:row>82</xdr:row>
      <xdr:rowOff>71755</xdr:rowOff>
    </xdr:to>
    <xdr:sp macro="" textlink="">
      <xdr:nvSpPr>
        <xdr:cNvPr id="305" name="楕円 304">
          <a:extLst>
            <a:ext uri="{FF2B5EF4-FFF2-40B4-BE49-F238E27FC236}">
              <a16:creationId xmlns:a16="http://schemas.microsoft.com/office/drawing/2014/main" id="{79A207B0-6C12-4A6D-B88B-EE06C6C73C59}"/>
            </a:ext>
          </a:extLst>
        </xdr:cNvPr>
        <xdr:cNvSpPr/>
      </xdr:nvSpPr>
      <xdr:spPr>
        <a:xfrm>
          <a:off x="3746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20955</xdr:rowOff>
    </xdr:from>
    <xdr:to>
      <xdr:col>24</xdr:col>
      <xdr:colOff>63500</xdr:colOff>
      <xdr:row>82</xdr:row>
      <xdr:rowOff>62864</xdr:rowOff>
    </xdr:to>
    <xdr:cxnSp macro="">
      <xdr:nvCxnSpPr>
        <xdr:cNvPr id="306" name="直線コネクタ 305">
          <a:extLst>
            <a:ext uri="{FF2B5EF4-FFF2-40B4-BE49-F238E27FC236}">
              <a16:creationId xmlns:a16="http://schemas.microsoft.com/office/drawing/2014/main" id="{5748811B-E629-42E4-B556-8A5204030FE4}"/>
            </a:ext>
          </a:extLst>
        </xdr:cNvPr>
        <xdr:cNvCxnSpPr/>
      </xdr:nvCxnSpPr>
      <xdr:spPr>
        <a:xfrm>
          <a:off x="3797300" y="1407985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99695</xdr:rowOff>
    </xdr:from>
    <xdr:to>
      <xdr:col>15</xdr:col>
      <xdr:colOff>101600</xdr:colOff>
      <xdr:row>82</xdr:row>
      <xdr:rowOff>29845</xdr:rowOff>
    </xdr:to>
    <xdr:sp macro="" textlink="">
      <xdr:nvSpPr>
        <xdr:cNvPr id="307" name="楕円 306">
          <a:extLst>
            <a:ext uri="{FF2B5EF4-FFF2-40B4-BE49-F238E27FC236}">
              <a16:creationId xmlns:a16="http://schemas.microsoft.com/office/drawing/2014/main" id="{A46A228F-DC71-4673-BE2C-A118ED559096}"/>
            </a:ext>
          </a:extLst>
        </xdr:cNvPr>
        <xdr:cNvSpPr/>
      </xdr:nvSpPr>
      <xdr:spPr>
        <a:xfrm>
          <a:off x="2857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150495</xdr:rowOff>
    </xdr:from>
    <xdr:to>
      <xdr:col>19</xdr:col>
      <xdr:colOff>177800</xdr:colOff>
      <xdr:row>82</xdr:row>
      <xdr:rowOff>20955</xdr:rowOff>
    </xdr:to>
    <xdr:cxnSp macro="">
      <xdr:nvCxnSpPr>
        <xdr:cNvPr id="308" name="直線コネクタ 307">
          <a:extLst>
            <a:ext uri="{FF2B5EF4-FFF2-40B4-BE49-F238E27FC236}">
              <a16:creationId xmlns:a16="http://schemas.microsoft.com/office/drawing/2014/main" id="{4BE84A96-F206-4763-BA3F-7F546227F127}"/>
            </a:ext>
          </a:extLst>
        </xdr:cNvPr>
        <xdr:cNvCxnSpPr/>
      </xdr:nvCxnSpPr>
      <xdr:spPr>
        <a:xfrm>
          <a:off x="2908300" y="140379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59689</xdr:rowOff>
    </xdr:from>
    <xdr:to>
      <xdr:col>10</xdr:col>
      <xdr:colOff>165100</xdr:colOff>
      <xdr:row>81</xdr:row>
      <xdr:rowOff>161289</xdr:rowOff>
    </xdr:to>
    <xdr:sp macro="" textlink="">
      <xdr:nvSpPr>
        <xdr:cNvPr id="309" name="楕円 308">
          <a:extLst>
            <a:ext uri="{FF2B5EF4-FFF2-40B4-BE49-F238E27FC236}">
              <a16:creationId xmlns:a16="http://schemas.microsoft.com/office/drawing/2014/main" id="{FF70CEBB-93D3-4790-8354-0B1B85536822}"/>
            </a:ext>
          </a:extLst>
        </xdr:cNvPr>
        <xdr:cNvSpPr/>
      </xdr:nvSpPr>
      <xdr:spPr>
        <a:xfrm>
          <a:off x="1968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110489</xdr:rowOff>
    </xdr:from>
    <xdr:to>
      <xdr:col>15</xdr:col>
      <xdr:colOff>50800</xdr:colOff>
      <xdr:row>81</xdr:row>
      <xdr:rowOff>150495</xdr:rowOff>
    </xdr:to>
    <xdr:cxnSp macro="">
      <xdr:nvCxnSpPr>
        <xdr:cNvPr id="310" name="直線コネクタ 309">
          <a:extLst>
            <a:ext uri="{FF2B5EF4-FFF2-40B4-BE49-F238E27FC236}">
              <a16:creationId xmlns:a16="http://schemas.microsoft.com/office/drawing/2014/main" id="{4F92A9B8-9DF2-42EA-9DCD-78D4F8977D26}"/>
            </a:ext>
          </a:extLst>
        </xdr:cNvPr>
        <xdr:cNvCxnSpPr/>
      </xdr:nvCxnSpPr>
      <xdr:spPr>
        <a:xfrm>
          <a:off x="2019300" y="139979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17780</xdr:rowOff>
    </xdr:from>
    <xdr:to>
      <xdr:col>6</xdr:col>
      <xdr:colOff>38100</xdr:colOff>
      <xdr:row>81</xdr:row>
      <xdr:rowOff>119380</xdr:rowOff>
    </xdr:to>
    <xdr:sp macro="" textlink="">
      <xdr:nvSpPr>
        <xdr:cNvPr id="311" name="楕円 310">
          <a:extLst>
            <a:ext uri="{FF2B5EF4-FFF2-40B4-BE49-F238E27FC236}">
              <a16:creationId xmlns:a16="http://schemas.microsoft.com/office/drawing/2014/main" id="{B3EDDF36-0A25-424F-ACC9-011438A0C042}"/>
            </a:ext>
          </a:extLst>
        </xdr:cNvPr>
        <xdr:cNvSpPr/>
      </xdr:nvSpPr>
      <xdr:spPr>
        <a:xfrm>
          <a:off x="10795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68580</xdr:rowOff>
    </xdr:from>
    <xdr:to>
      <xdr:col>10</xdr:col>
      <xdr:colOff>114300</xdr:colOff>
      <xdr:row>81</xdr:row>
      <xdr:rowOff>110489</xdr:rowOff>
    </xdr:to>
    <xdr:cxnSp macro="">
      <xdr:nvCxnSpPr>
        <xdr:cNvPr id="312" name="直線コネクタ 311">
          <a:extLst>
            <a:ext uri="{FF2B5EF4-FFF2-40B4-BE49-F238E27FC236}">
              <a16:creationId xmlns:a16="http://schemas.microsoft.com/office/drawing/2014/main" id="{4EFDD838-AA7C-4465-8EA2-77A04D215653}"/>
            </a:ext>
          </a:extLst>
        </xdr:cNvPr>
        <xdr:cNvCxnSpPr/>
      </xdr:nvCxnSpPr>
      <xdr:spPr>
        <a:xfrm>
          <a:off x="1130300" y="13956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140988</xdr:rowOff>
    </xdr:from>
    <xdr:ext cx="405111" cy="259045"/>
    <xdr:sp macro="" textlink="">
      <xdr:nvSpPr>
        <xdr:cNvPr id="313" name="n_1aveValue【公営住宅】&#10;有形固定資産減価償却率">
          <a:extLst>
            <a:ext uri="{FF2B5EF4-FFF2-40B4-BE49-F238E27FC236}">
              <a16:creationId xmlns:a16="http://schemas.microsoft.com/office/drawing/2014/main" id="{3A58485A-4AAF-4512-8761-1C002BE425A0}"/>
            </a:ext>
          </a:extLst>
        </xdr:cNvPr>
        <xdr:cNvSpPr txBox="1"/>
      </xdr:nvSpPr>
      <xdr:spPr>
        <a:xfrm>
          <a:off x="35820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51452</xdr:rowOff>
    </xdr:from>
    <xdr:ext cx="405111" cy="259045"/>
    <xdr:sp macro="" textlink="">
      <xdr:nvSpPr>
        <xdr:cNvPr id="314" name="n_2aveValue【公営住宅】&#10;有形固定資産減価償却率">
          <a:extLst>
            <a:ext uri="{FF2B5EF4-FFF2-40B4-BE49-F238E27FC236}">
              <a16:creationId xmlns:a16="http://schemas.microsoft.com/office/drawing/2014/main" id="{5F06CA61-2E9B-4B21-AEBA-156147577033}"/>
            </a:ext>
          </a:extLst>
        </xdr:cNvPr>
        <xdr:cNvSpPr txBox="1"/>
      </xdr:nvSpPr>
      <xdr:spPr>
        <a:xfrm>
          <a:off x="2705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5" name="n_3aveValue【公営住宅】&#10;有形固定資産減価償却率">
          <a:extLst>
            <a:ext uri="{FF2B5EF4-FFF2-40B4-BE49-F238E27FC236}">
              <a16:creationId xmlns:a16="http://schemas.microsoft.com/office/drawing/2014/main" id="{57DC0AAC-D17D-4B70-A4D0-0C6E5FC6D4D3}"/>
            </a:ext>
          </a:extLst>
        </xdr:cNvPr>
        <xdr:cNvSpPr txBox="1"/>
      </xdr:nvSpPr>
      <xdr:spPr>
        <a:xfrm>
          <a:off x="1816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316" name="n_4aveValue【公営住宅】&#10;有形固定資産減価償却率">
          <a:extLst>
            <a:ext uri="{FF2B5EF4-FFF2-40B4-BE49-F238E27FC236}">
              <a16:creationId xmlns:a16="http://schemas.microsoft.com/office/drawing/2014/main" id="{95D7E2D1-636C-4923-BE29-9462EB51BB6D}"/>
            </a:ext>
          </a:extLst>
        </xdr:cNvPr>
        <xdr:cNvSpPr txBox="1"/>
      </xdr:nvSpPr>
      <xdr:spPr>
        <a:xfrm>
          <a:off x="927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88282</xdr:rowOff>
    </xdr:from>
    <xdr:ext cx="405111" cy="259045"/>
    <xdr:sp macro="" textlink="">
      <xdr:nvSpPr>
        <xdr:cNvPr id="317" name="n_1mainValue【公営住宅】&#10;有形固定資産減価償却率">
          <a:extLst>
            <a:ext uri="{FF2B5EF4-FFF2-40B4-BE49-F238E27FC236}">
              <a16:creationId xmlns:a16="http://schemas.microsoft.com/office/drawing/2014/main" id="{B90D1A05-4080-4F8B-9485-983A801CCEB6}"/>
            </a:ext>
          </a:extLst>
        </xdr:cNvPr>
        <xdr:cNvSpPr txBox="1"/>
      </xdr:nvSpPr>
      <xdr:spPr>
        <a:xfrm>
          <a:off x="3582044" y="1380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46372</xdr:rowOff>
    </xdr:from>
    <xdr:ext cx="405111" cy="259045"/>
    <xdr:sp macro="" textlink="">
      <xdr:nvSpPr>
        <xdr:cNvPr id="318" name="n_2mainValue【公営住宅】&#10;有形固定資産減価償却率">
          <a:extLst>
            <a:ext uri="{FF2B5EF4-FFF2-40B4-BE49-F238E27FC236}">
              <a16:creationId xmlns:a16="http://schemas.microsoft.com/office/drawing/2014/main" id="{983B536E-CBE0-453D-A9E1-4479A2FF7F61}"/>
            </a:ext>
          </a:extLst>
        </xdr:cNvPr>
        <xdr:cNvSpPr txBox="1"/>
      </xdr:nvSpPr>
      <xdr:spPr>
        <a:xfrm>
          <a:off x="2705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6366</xdr:rowOff>
    </xdr:from>
    <xdr:ext cx="405111" cy="259045"/>
    <xdr:sp macro="" textlink="">
      <xdr:nvSpPr>
        <xdr:cNvPr id="319" name="n_3mainValue【公営住宅】&#10;有形固定資産減価償却率">
          <a:extLst>
            <a:ext uri="{FF2B5EF4-FFF2-40B4-BE49-F238E27FC236}">
              <a16:creationId xmlns:a16="http://schemas.microsoft.com/office/drawing/2014/main" id="{36B1647E-E5F1-4921-B317-D91198D699FA}"/>
            </a:ext>
          </a:extLst>
        </xdr:cNvPr>
        <xdr:cNvSpPr txBox="1"/>
      </xdr:nvSpPr>
      <xdr:spPr>
        <a:xfrm>
          <a:off x="1816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135907</xdr:rowOff>
    </xdr:from>
    <xdr:ext cx="405111" cy="259045"/>
    <xdr:sp macro="" textlink="">
      <xdr:nvSpPr>
        <xdr:cNvPr id="320" name="n_4mainValue【公営住宅】&#10;有形固定資産減価償却率">
          <a:extLst>
            <a:ext uri="{FF2B5EF4-FFF2-40B4-BE49-F238E27FC236}">
              <a16:creationId xmlns:a16="http://schemas.microsoft.com/office/drawing/2014/main" id="{F2FD375C-FBEF-4555-B749-792C5642E3F7}"/>
            </a:ext>
          </a:extLst>
        </xdr:cNvPr>
        <xdr:cNvSpPr txBox="1"/>
      </xdr:nvSpPr>
      <xdr:spPr>
        <a:xfrm>
          <a:off x="927744"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15B1378A-77B8-40F0-9A9A-AAC1D8AE162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2F062EDD-DCEB-4B3F-8D96-DBC516E701F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81B98490-60C5-4A41-B20C-E718F9E7AD7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FC7A3EB-2401-4EF7-9987-6A84DFD6DD7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E5575371-4AB4-48EF-BD9D-D4C45A2E72F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C6AE09F5-9E62-4729-822C-4A6673F3F59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5534211-DCFB-49CC-B908-843CD256670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87EDC611-7C8C-4960-8C4E-6926CA6CB13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BC914541-F781-4D71-A613-350E6F35019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D4B1FBA-3679-4623-8C70-3AFA2AB2578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B4BF2157-3D6C-48FC-8B77-0478AAE6573F}"/>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5CB3A05B-0424-4738-A262-C5953D5669F9}"/>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D82563E-1AF3-4B46-8982-1C030ED21BE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64A06A69-1CCA-43A6-BB3E-3740554199FB}"/>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29B88E9D-606D-47BE-89B9-BA8DB74146FC}"/>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503908FF-17D0-48DB-8D17-ACACE016CFD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B55F557B-48A1-4701-9795-365FE7BDBD9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391193ED-67BF-438E-B34C-89E585FB4811}"/>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A62EFF96-B173-4576-9A63-3CB1DF8CC0AF}"/>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1DBEB2B1-AF5E-4D57-A13F-D7B91DE6977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CC65B1B-41F9-4D48-B849-D279A5E4E50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62A6BBA3-5749-4AC9-8157-3C700AD2D18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A759E030-0C57-4B29-BF9D-720E29222A9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96774</xdr:rowOff>
    </xdr:from>
    <xdr:to>
      <xdr:col>54</xdr:col>
      <xdr:colOff>189865</xdr:colOff>
      <xdr:row>86</xdr:row>
      <xdr:rowOff>80772</xdr:rowOff>
    </xdr:to>
    <xdr:cxnSp macro="">
      <xdr:nvCxnSpPr>
        <xdr:cNvPr id="344" name="直線コネクタ 343">
          <a:extLst>
            <a:ext uri="{FF2B5EF4-FFF2-40B4-BE49-F238E27FC236}">
              <a16:creationId xmlns:a16="http://schemas.microsoft.com/office/drawing/2014/main" id="{A7DC5B1A-6E58-47B6-8A11-BCD7EF8216E1}"/>
            </a:ext>
          </a:extLst>
        </xdr:cNvPr>
        <xdr:cNvCxnSpPr/>
      </xdr:nvCxnSpPr>
      <xdr:spPr>
        <a:xfrm flipV="1">
          <a:off x="10476865" y="13298424"/>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84599</xdr:rowOff>
    </xdr:from>
    <xdr:ext cx="469744" cy="259045"/>
    <xdr:sp macro="" textlink="">
      <xdr:nvSpPr>
        <xdr:cNvPr id="345" name="【公営住宅】&#10;一人当たり面積最小値テキスト">
          <a:extLst>
            <a:ext uri="{FF2B5EF4-FFF2-40B4-BE49-F238E27FC236}">
              <a16:creationId xmlns:a16="http://schemas.microsoft.com/office/drawing/2014/main" id="{87FA5A7E-ED27-496A-BBF3-9D6ED4F18A61}"/>
            </a:ext>
          </a:extLst>
        </xdr:cNvPr>
        <xdr:cNvSpPr txBox="1"/>
      </xdr:nvSpPr>
      <xdr:spPr>
        <a:xfrm>
          <a:off x="10515600" y="1482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80772</xdr:rowOff>
    </xdr:from>
    <xdr:to>
      <xdr:col>55</xdr:col>
      <xdr:colOff>88900</xdr:colOff>
      <xdr:row>86</xdr:row>
      <xdr:rowOff>80772</xdr:rowOff>
    </xdr:to>
    <xdr:cxnSp macro="">
      <xdr:nvCxnSpPr>
        <xdr:cNvPr id="346" name="直線コネクタ 345">
          <a:extLst>
            <a:ext uri="{FF2B5EF4-FFF2-40B4-BE49-F238E27FC236}">
              <a16:creationId xmlns:a16="http://schemas.microsoft.com/office/drawing/2014/main" id="{6C0B6428-58C2-4A69-85D2-54EB3262A345}"/>
            </a:ext>
          </a:extLst>
        </xdr:cNvPr>
        <xdr:cNvCxnSpPr/>
      </xdr:nvCxnSpPr>
      <xdr:spPr>
        <a:xfrm>
          <a:off x="10388600" y="1482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43451</xdr:rowOff>
    </xdr:from>
    <xdr:ext cx="469744" cy="259045"/>
    <xdr:sp macro="" textlink="">
      <xdr:nvSpPr>
        <xdr:cNvPr id="347" name="【公営住宅】&#10;一人当たり面積最大値テキスト">
          <a:extLst>
            <a:ext uri="{FF2B5EF4-FFF2-40B4-BE49-F238E27FC236}">
              <a16:creationId xmlns:a16="http://schemas.microsoft.com/office/drawing/2014/main" id="{799BBE60-8E18-4951-A894-9C0296515D9F}"/>
            </a:ext>
          </a:extLst>
        </xdr:cNvPr>
        <xdr:cNvSpPr txBox="1"/>
      </xdr:nvSpPr>
      <xdr:spPr>
        <a:xfrm>
          <a:off x="10515600" y="1307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96774</xdr:rowOff>
    </xdr:from>
    <xdr:to>
      <xdr:col>55</xdr:col>
      <xdr:colOff>88900</xdr:colOff>
      <xdr:row>77</xdr:row>
      <xdr:rowOff>96774</xdr:rowOff>
    </xdr:to>
    <xdr:cxnSp macro="">
      <xdr:nvCxnSpPr>
        <xdr:cNvPr id="348" name="直線コネクタ 347">
          <a:extLst>
            <a:ext uri="{FF2B5EF4-FFF2-40B4-BE49-F238E27FC236}">
              <a16:creationId xmlns:a16="http://schemas.microsoft.com/office/drawing/2014/main" id="{526FD217-3CE8-4F98-B7B0-EAD89CBF1F0D}"/>
            </a:ext>
          </a:extLst>
        </xdr:cNvPr>
        <xdr:cNvCxnSpPr/>
      </xdr:nvCxnSpPr>
      <xdr:spPr>
        <a:xfrm>
          <a:off x="10388600" y="1329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95266</xdr:rowOff>
    </xdr:from>
    <xdr:ext cx="469744" cy="259045"/>
    <xdr:sp macro="" textlink="">
      <xdr:nvSpPr>
        <xdr:cNvPr id="349" name="【公営住宅】&#10;一人当たり面積平均値テキスト">
          <a:extLst>
            <a:ext uri="{FF2B5EF4-FFF2-40B4-BE49-F238E27FC236}">
              <a16:creationId xmlns:a16="http://schemas.microsoft.com/office/drawing/2014/main" id="{E5E26A13-E21F-4DE9-8105-D7E092EC1D67}"/>
            </a:ext>
          </a:extLst>
        </xdr:cNvPr>
        <xdr:cNvSpPr txBox="1"/>
      </xdr:nvSpPr>
      <xdr:spPr>
        <a:xfrm>
          <a:off x="10515600" y="14497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116839</xdr:rowOff>
    </xdr:from>
    <xdr:to>
      <xdr:col>55</xdr:col>
      <xdr:colOff>50800</xdr:colOff>
      <xdr:row>85</xdr:row>
      <xdr:rowOff>46989</xdr:rowOff>
    </xdr:to>
    <xdr:sp macro="" textlink="">
      <xdr:nvSpPr>
        <xdr:cNvPr id="350" name="フローチャート: 判断 349">
          <a:extLst>
            <a:ext uri="{FF2B5EF4-FFF2-40B4-BE49-F238E27FC236}">
              <a16:creationId xmlns:a16="http://schemas.microsoft.com/office/drawing/2014/main" id="{AE06339B-509A-43B9-8F11-D72E6E17E4DE}"/>
            </a:ext>
          </a:extLst>
        </xdr:cNvPr>
        <xdr:cNvSpPr/>
      </xdr:nvSpPr>
      <xdr:spPr>
        <a:xfrm>
          <a:off x="104267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113030</xdr:rowOff>
    </xdr:from>
    <xdr:to>
      <xdr:col>50</xdr:col>
      <xdr:colOff>165100</xdr:colOff>
      <xdr:row>85</xdr:row>
      <xdr:rowOff>43180</xdr:rowOff>
    </xdr:to>
    <xdr:sp macro="" textlink="">
      <xdr:nvSpPr>
        <xdr:cNvPr id="351" name="フローチャート: 判断 350">
          <a:extLst>
            <a:ext uri="{FF2B5EF4-FFF2-40B4-BE49-F238E27FC236}">
              <a16:creationId xmlns:a16="http://schemas.microsoft.com/office/drawing/2014/main" id="{62844299-15F3-4FCA-A5DE-F1C7D12FEFAE}"/>
            </a:ext>
          </a:extLst>
        </xdr:cNvPr>
        <xdr:cNvSpPr/>
      </xdr:nvSpPr>
      <xdr:spPr>
        <a:xfrm>
          <a:off x="9588500" y="1451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100457</xdr:rowOff>
    </xdr:from>
    <xdr:to>
      <xdr:col>46</xdr:col>
      <xdr:colOff>38100</xdr:colOff>
      <xdr:row>85</xdr:row>
      <xdr:rowOff>30607</xdr:rowOff>
    </xdr:to>
    <xdr:sp macro="" textlink="">
      <xdr:nvSpPr>
        <xdr:cNvPr id="352" name="フローチャート: 判断 351">
          <a:extLst>
            <a:ext uri="{FF2B5EF4-FFF2-40B4-BE49-F238E27FC236}">
              <a16:creationId xmlns:a16="http://schemas.microsoft.com/office/drawing/2014/main" id="{63295B1C-5E7D-4EE8-B99E-FD3D53B59735}"/>
            </a:ext>
          </a:extLst>
        </xdr:cNvPr>
        <xdr:cNvSpPr/>
      </xdr:nvSpPr>
      <xdr:spPr>
        <a:xfrm>
          <a:off x="8699500" y="1450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101981</xdr:rowOff>
    </xdr:from>
    <xdr:to>
      <xdr:col>41</xdr:col>
      <xdr:colOff>101600</xdr:colOff>
      <xdr:row>85</xdr:row>
      <xdr:rowOff>32131</xdr:rowOff>
    </xdr:to>
    <xdr:sp macro="" textlink="">
      <xdr:nvSpPr>
        <xdr:cNvPr id="353" name="フローチャート: 判断 352">
          <a:extLst>
            <a:ext uri="{FF2B5EF4-FFF2-40B4-BE49-F238E27FC236}">
              <a16:creationId xmlns:a16="http://schemas.microsoft.com/office/drawing/2014/main" id="{1068B58D-C695-489D-826E-FD23EA4F137D}"/>
            </a:ext>
          </a:extLst>
        </xdr:cNvPr>
        <xdr:cNvSpPr/>
      </xdr:nvSpPr>
      <xdr:spPr>
        <a:xfrm>
          <a:off x="7810500" y="1450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112268</xdr:rowOff>
    </xdr:from>
    <xdr:to>
      <xdr:col>36</xdr:col>
      <xdr:colOff>165100</xdr:colOff>
      <xdr:row>85</xdr:row>
      <xdr:rowOff>42418</xdr:rowOff>
    </xdr:to>
    <xdr:sp macro="" textlink="">
      <xdr:nvSpPr>
        <xdr:cNvPr id="354" name="フローチャート: 判断 353">
          <a:extLst>
            <a:ext uri="{FF2B5EF4-FFF2-40B4-BE49-F238E27FC236}">
              <a16:creationId xmlns:a16="http://schemas.microsoft.com/office/drawing/2014/main" id="{FEE4AE96-E016-4A11-9528-2A1754929A35}"/>
            </a:ext>
          </a:extLst>
        </xdr:cNvPr>
        <xdr:cNvSpPr/>
      </xdr:nvSpPr>
      <xdr:spPr>
        <a:xfrm>
          <a:off x="6921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0117BC8-4E49-4909-BD62-92D79CF860D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C92480F-43F0-43C4-BB24-2421B2BCBDF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197D677-BFFD-4DAA-A91D-AE059B9CD82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50AB045-B58A-416C-AB6D-D404FE60C12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7BA3D2B-F31D-41F4-912F-3A2B0CBE625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91694</xdr:rowOff>
    </xdr:from>
    <xdr:to>
      <xdr:col>55</xdr:col>
      <xdr:colOff>50800</xdr:colOff>
      <xdr:row>85</xdr:row>
      <xdr:rowOff>21844</xdr:rowOff>
    </xdr:to>
    <xdr:sp macro="" textlink="">
      <xdr:nvSpPr>
        <xdr:cNvPr id="360" name="楕円 359">
          <a:extLst>
            <a:ext uri="{FF2B5EF4-FFF2-40B4-BE49-F238E27FC236}">
              <a16:creationId xmlns:a16="http://schemas.microsoft.com/office/drawing/2014/main" id="{07C63085-D766-45C1-BE52-A9F966F932A6}"/>
            </a:ext>
          </a:extLst>
        </xdr:cNvPr>
        <xdr:cNvSpPr/>
      </xdr:nvSpPr>
      <xdr:spPr>
        <a:xfrm>
          <a:off x="10426700" y="1449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114571</xdr:rowOff>
    </xdr:from>
    <xdr:ext cx="469744" cy="259045"/>
    <xdr:sp macro="" textlink="">
      <xdr:nvSpPr>
        <xdr:cNvPr id="361" name="【公営住宅】&#10;一人当たり面積該当値テキスト">
          <a:extLst>
            <a:ext uri="{FF2B5EF4-FFF2-40B4-BE49-F238E27FC236}">
              <a16:creationId xmlns:a16="http://schemas.microsoft.com/office/drawing/2014/main" id="{A07F5A66-AE18-4C29-BC77-8255542E8B99}"/>
            </a:ext>
          </a:extLst>
        </xdr:cNvPr>
        <xdr:cNvSpPr txBox="1"/>
      </xdr:nvSpPr>
      <xdr:spPr>
        <a:xfrm>
          <a:off x="10515600" y="1434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93980</xdr:rowOff>
    </xdr:from>
    <xdr:to>
      <xdr:col>50</xdr:col>
      <xdr:colOff>165100</xdr:colOff>
      <xdr:row>85</xdr:row>
      <xdr:rowOff>24130</xdr:rowOff>
    </xdr:to>
    <xdr:sp macro="" textlink="">
      <xdr:nvSpPr>
        <xdr:cNvPr id="362" name="楕円 361">
          <a:extLst>
            <a:ext uri="{FF2B5EF4-FFF2-40B4-BE49-F238E27FC236}">
              <a16:creationId xmlns:a16="http://schemas.microsoft.com/office/drawing/2014/main" id="{1FBEB772-EDA2-439E-BED7-71523AC832EA}"/>
            </a:ext>
          </a:extLst>
        </xdr:cNvPr>
        <xdr:cNvSpPr/>
      </xdr:nvSpPr>
      <xdr:spPr>
        <a:xfrm>
          <a:off x="9588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142494</xdr:rowOff>
    </xdr:from>
    <xdr:to>
      <xdr:col>55</xdr:col>
      <xdr:colOff>0</xdr:colOff>
      <xdr:row>84</xdr:row>
      <xdr:rowOff>144780</xdr:rowOff>
    </xdr:to>
    <xdr:cxnSp macro="">
      <xdr:nvCxnSpPr>
        <xdr:cNvPr id="363" name="直線コネクタ 362">
          <a:extLst>
            <a:ext uri="{FF2B5EF4-FFF2-40B4-BE49-F238E27FC236}">
              <a16:creationId xmlns:a16="http://schemas.microsoft.com/office/drawing/2014/main" id="{2B3F30D3-2998-4B0E-AE30-998C15343A02}"/>
            </a:ext>
          </a:extLst>
        </xdr:cNvPr>
        <xdr:cNvCxnSpPr/>
      </xdr:nvCxnSpPr>
      <xdr:spPr>
        <a:xfrm flipV="1">
          <a:off x="9639300" y="1454429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95504</xdr:rowOff>
    </xdr:from>
    <xdr:to>
      <xdr:col>46</xdr:col>
      <xdr:colOff>38100</xdr:colOff>
      <xdr:row>85</xdr:row>
      <xdr:rowOff>25654</xdr:rowOff>
    </xdr:to>
    <xdr:sp macro="" textlink="">
      <xdr:nvSpPr>
        <xdr:cNvPr id="364" name="楕円 363">
          <a:extLst>
            <a:ext uri="{FF2B5EF4-FFF2-40B4-BE49-F238E27FC236}">
              <a16:creationId xmlns:a16="http://schemas.microsoft.com/office/drawing/2014/main" id="{8F627183-101B-41F1-AE3F-A3C7B417CB9F}"/>
            </a:ext>
          </a:extLst>
        </xdr:cNvPr>
        <xdr:cNvSpPr/>
      </xdr:nvSpPr>
      <xdr:spPr>
        <a:xfrm>
          <a:off x="8699500" y="1449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144780</xdr:rowOff>
    </xdr:from>
    <xdr:to>
      <xdr:col>50</xdr:col>
      <xdr:colOff>114300</xdr:colOff>
      <xdr:row>84</xdr:row>
      <xdr:rowOff>146304</xdr:rowOff>
    </xdr:to>
    <xdr:cxnSp macro="">
      <xdr:nvCxnSpPr>
        <xdr:cNvPr id="365" name="直線コネクタ 364">
          <a:extLst>
            <a:ext uri="{FF2B5EF4-FFF2-40B4-BE49-F238E27FC236}">
              <a16:creationId xmlns:a16="http://schemas.microsoft.com/office/drawing/2014/main" id="{264FD249-05B0-472E-B8B0-FEAF6EE18722}"/>
            </a:ext>
          </a:extLst>
        </xdr:cNvPr>
        <xdr:cNvCxnSpPr/>
      </xdr:nvCxnSpPr>
      <xdr:spPr>
        <a:xfrm flipV="1">
          <a:off x="8750300" y="1454658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97028</xdr:rowOff>
    </xdr:from>
    <xdr:to>
      <xdr:col>41</xdr:col>
      <xdr:colOff>101600</xdr:colOff>
      <xdr:row>85</xdr:row>
      <xdr:rowOff>27178</xdr:rowOff>
    </xdr:to>
    <xdr:sp macro="" textlink="">
      <xdr:nvSpPr>
        <xdr:cNvPr id="366" name="楕円 365">
          <a:extLst>
            <a:ext uri="{FF2B5EF4-FFF2-40B4-BE49-F238E27FC236}">
              <a16:creationId xmlns:a16="http://schemas.microsoft.com/office/drawing/2014/main" id="{A76F7702-2511-4B86-B3CE-82E9B4AFFFEC}"/>
            </a:ext>
          </a:extLst>
        </xdr:cNvPr>
        <xdr:cNvSpPr/>
      </xdr:nvSpPr>
      <xdr:spPr>
        <a:xfrm>
          <a:off x="7810500" y="144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146304</xdr:rowOff>
    </xdr:from>
    <xdr:to>
      <xdr:col>45</xdr:col>
      <xdr:colOff>177800</xdr:colOff>
      <xdr:row>84</xdr:row>
      <xdr:rowOff>147828</xdr:rowOff>
    </xdr:to>
    <xdr:cxnSp macro="">
      <xdr:nvCxnSpPr>
        <xdr:cNvPr id="367" name="直線コネクタ 366">
          <a:extLst>
            <a:ext uri="{FF2B5EF4-FFF2-40B4-BE49-F238E27FC236}">
              <a16:creationId xmlns:a16="http://schemas.microsoft.com/office/drawing/2014/main" id="{A9A18EC6-EA69-4154-91B6-57FBB55D03D1}"/>
            </a:ext>
          </a:extLst>
        </xdr:cNvPr>
        <xdr:cNvCxnSpPr/>
      </xdr:nvCxnSpPr>
      <xdr:spPr>
        <a:xfrm flipV="1">
          <a:off x="7861300" y="145481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97410</xdr:rowOff>
    </xdr:from>
    <xdr:to>
      <xdr:col>36</xdr:col>
      <xdr:colOff>165100</xdr:colOff>
      <xdr:row>85</xdr:row>
      <xdr:rowOff>27560</xdr:rowOff>
    </xdr:to>
    <xdr:sp macro="" textlink="">
      <xdr:nvSpPr>
        <xdr:cNvPr id="368" name="楕円 367">
          <a:extLst>
            <a:ext uri="{FF2B5EF4-FFF2-40B4-BE49-F238E27FC236}">
              <a16:creationId xmlns:a16="http://schemas.microsoft.com/office/drawing/2014/main" id="{F993B077-0093-4BF7-8FC2-8E47E9146DB8}"/>
            </a:ext>
          </a:extLst>
        </xdr:cNvPr>
        <xdr:cNvSpPr/>
      </xdr:nvSpPr>
      <xdr:spPr>
        <a:xfrm>
          <a:off x="6921500" y="1449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147828</xdr:rowOff>
    </xdr:from>
    <xdr:to>
      <xdr:col>41</xdr:col>
      <xdr:colOff>50800</xdr:colOff>
      <xdr:row>84</xdr:row>
      <xdr:rowOff>148210</xdr:rowOff>
    </xdr:to>
    <xdr:cxnSp macro="">
      <xdr:nvCxnSpPr>
        <xdr:cNvPr id="369" name="直線コネクタ 368">
          <a:extLst>
            <a:ext uri="{FF2B5EF4-FFF2-40B4-BE49-F238E27FC236}">
              <a16:creationId xmlns:a16="http://schemas.microsoft.com/office/drawing/2014/main" id="{2B528F6A-3963-4A6D-963B-D4527B98BA3C}"/>
            </a:ext>
          </a:extLst>
        </xdr:cNvPr>
        <xdr:cNvCxnSpPr/>
      </xdr:nvCxnSpPr>
      <xdr:spPr>
        <a:xfrm flipV="1">
          <a:off x="6972300" y="14549628"/>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34307</xdr:rowOff>
    </xdr:from>
    <xdr:ext cx="469744" cy="259045"/>
    <xdr:sp macro="" textlink="">
      <xdr:nvSpPr>
        <xdr:cNvPr id="370" name="n_1aveValue【公営住宅】&#10;一人当たり面積">
          <a:extLst>
            <a:ext uri="{FF2B5EF4-FFF2-40B4-BE49-F238E27FC236}">
              <a16:creationId xmlns:a16="http://schemas.microsoft.com/office/drawing/2014/main" id="{92C505DC-AA64-494F-8592-4DAC67834C46}"/>
            </a:ext>
          </a:extLst>
        </xdr:cNvPr>
        <xdr:cNvSpPr txBox="1"/>
      </xdr:nvSpPr>
      <xdr:spPr>
        <a:xfrm>
          <a:off x="93917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21734</xdr:rowOff>
    </xdr:from>
    <xdr:ext cx="469744" cy="259045"/>
    <xdr:sp macro="" textlink="">
      <xdr:nvSpPr>
        <xdr:cNvPr id="371" name="n_2aveValue【公営住宅】&#10;一人当たり面積">
          <a:extLst>
            <a:ext uri="{FF2B5EF4-FFF2-40B4-BE49-F238E27FC236}">
              <a16:creationId xmlns:a16="http://schemas.microsoft.com/office/drawing/2014/main" id="{3A6E718A-F571-40B8-8DF7-821212C1C37A}"/>
            </a:ext>
          </a:extLst>
        </xdr:cNvPr>
        <xdr:cNvSpPr txBox="1"/>
      </xdr:nvSpPr>
      <xdr:spPr>
        <a:xfrm>
          <a:off x="8515427" y="145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23258</xdr:rowOff>
    </xdr:from>
    <xdr:ext cx="469744" cy="259045"/>
    <xdr:sp macro="" textlink="">
      <xdr:nvSpPr>
        <xdr:cNvPr id="372" name="n_3aveValue【公営住宅】&#10;一人当たり面積">
          <a:extLst>
            <a:ext uri="{FF2B5EF4-FFF2-40B4-BE49-F238E27FC236}">
              <a16:creationId xmlns:a16="http://schemas.microsoft.com/office/drawing/2014/main" id="{3C4B5E33-FD50-4B38-8889-EDE63362FC71}"/>
            </a:ext>
          </a:extLst>
        </xdr:cNvPr>
        <xdr:cNvSpPr txBox="1"/>
      </xdr:nvSpPr>
      <xdr:spPr>
        <a:xfrm>
          <a:off x="7626427" y="145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33545</xdr:rowOff>
    </xdr:from>
    <xdr:ext cx="469744" cy="259045"/>
    <xdr:sp macro="" textlink="">
      <xdr:nvSpPr>
        <xdr:cNvPr id="373" name="n_4aveValue【公営住宅】&#10;一人当たり面積">
          <a:extLst>
            <a:ext uri="{FF2B5EF4-FFF2-40B4-BE49-F238E27FC236}">
              <a16:creationId xmlns:a16="http://schemas.microsoft.com/office/drawing/2014/main" id="{577800BA-28B2-4B6A-9F54-A04B35FC008C}"/>
            </a:ext>
          </a:extLst>
        </xdr:cNvPr>
        <xdr:cNvSpPr txBox="1"/>
      </xdr:nvSpPr>
      <xdr:spPr>
        <a:xfrm>
          <a:off x="6737427" y="146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40657</xdr:rowOff>
    </xdr:from>
    <xdr:ext cx="469744" cy="259045"/>
    <xdr:sp macro="" textlink="">
      <xdr:nvSpPr>
        <xdr:cNvPr id="374" name="n_1mainValue【公営住宅】&#10;一人当たり面積">
          <a:extLst>
            <a:ext uri="{FF2B5EF4-FFF2-40B4-BE49-F238E27FC236}">
              <a16:creationId xmlns:a16="http://schemas.microsoft.com/office/drawing/2014/main" id="{5EF9D6D5-AB2F-4313-99B5-8020BF7C5A29}"/>
            </a:ext>
          </a:extLst>
        </xdr:cNvPr>
        <xdr:cNvSpPr txBox="1"/>
      </xdr:nvSpPr>
      <xdr:spPr>
        <a:xfrm>
          <a:off x="9391727" y="142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42181</xdr:rowOff>
    </xdr:from>
    <xdr:ext cx="469744" cy="259045"/>
    <xdr:sp macro="" textlink="">
      <xdr:nvSpPr>
        <xdr:cNvPr id="375" name="n_2mainValue【公営住宅】&#10;一人当たり面積">
          <a:extLst>
            <a:ext uri="{FF2B5EF4-FFF2-40B4-BE49-F238E27FC236}">
              <a16:creationId xmlns:a16="http://schemas.microsoft.com/office/drawing/2014/main" id="{412E1753-EBA3-406E-B43A-A16EDE36D702}"/>
            </a:ext>
          </a:extLst>
        </xdr:cNvPr>
        <xdr:cNvSpPr txBox="1"/>
      </xdr:nvSpPr>
      <xdr:spPr>
        <a:xfrm>
          <a:off x="8515427" y="1427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43705</xdr:rowOff>
    </xdr:from>
    <xdr:ext cx="469744" cy="259045"/>
    <xdr:sp macro="" textlink="">
      <xdr:nvSpPr>
        <xdr:cNvPr id="376" name="n_3mainValue【公営住宅】&#10;一人当たり面積">
          <a:extLst>
            <a:ext uri="{FF2B5EF4-FFF2-40B4-BE49-F238E27FC236}">
              <a16:creationId xmlns:a16="http://schemas.microsoft.com/office/drawing/2014/main" id="{82B9E9EB-98A9-4A1E-96B1-765E357557F4}"/>
            </a:ext>
          </a:extLst>
        </xdr:cNvPr>
        <xdr:cNvSpPr txBox="1"/>
      </xdr:nvSpPr>
      <xdr:spPr>
        <a:xfrm>
          <a:off x="7626427" y="1427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44087</xdr:rowOff>
    </xdr:from>
    <xdr:ext cx="469744" cy="259045"/>
    <xdr:sp macro="" textlink="">
      <xdr:nvSpPr>
        <xdr:cNvPr id="377" name="n_4mainValue【公営住宅】&#10;一人当たり面積">
          <a:extLst>
            <a:ext uri="{FF2B5EF4-FFF2-40B4-BE49-F238E27FC236}">
              <a16:creationId xmlns:a16="http://schemas.microsoft.com/office/drawing/2014/main" id="{67CE666C-8521-404E-AB8E-88E3AB966316}"/>
            </a:ext>
          </a:extLst>
        </xdr:cNvPr>
        <xdr:cNvSpPr txBox="1"/>
      </xdr:nvSpPr>
      <xdr:spPr>
        <a:xfrm>
          <a:off x="6737427" y="1427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CB7E5E9D-71CE-432A-B146-B953529FC0A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DB0636FB-BB3D-4627-9C80-C8385F4A848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8BAD463E-F129-43F8-B422-665A77666DB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41CC3927-0390-42F5-98E6-63408AA875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7F3C3DF2-E3CA-47FA-BC67-25F209DB5BA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6C5D8730-0931-42D9-8534-5F11CA8FF84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BC785602-45F2-4719-AC52-302502C08F2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366E74B7-6182-4009-96AE-2090C4CF300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34136666-21D9-46BD-8F57-EEF66C848D7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FEF67D20-FEF9-455E-ABA4-4F35834F106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8B74CB90-44A9-4669-AEF6-A7C41289922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13222FC0-ABF4-4DCC-941E-2832BE7AF90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8237686A-7329-4C5D-AFEC-652C1DCA72C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B9EA93D9-CE46-4FF2-972E-95DF66FEF7E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15E913C6-B836-4C5A-9233-0E99C54517D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5CF58CB8-CB29-43A0-9D22-482563B68C7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CBFCC75E-EE3F-4DC8-8AE8-CDDB71A1F2B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CAB10270-6EB5-4AC5-8335-2A58D53769A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45A5F3FE-D011-4D08-89E1-B11C0D0EE2B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354502F1-A500-4C5E-821E-93EBA80B790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6071E1B-D80E-4BD2-96CB-52F5F2601DD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1FA872BA-F8C8-4536-91BC-59B8EBAADF2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42D02BC7-CB04-42E7-B64D-4E0C4B7A45E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E627BADD-46AD-40BB-9034-4A24991F182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A546239F-0279-440B-B512-8D61C1B2049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FA7EF209-850A-4E7E-A43D-07CB6CD12C6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8863D026-92AC-42F7-BF6B-56B59BD751E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5443FE75-F054-4687-B19F-4E428D162A6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6ADD9E00-7CB8-471F-87BF-7233988F634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EE170079-21C2-4FA5-94D9-BC6E02B94AA1}"/>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520245DC-6B39-42BA-BCB5-EB30D7510B8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9F379855-6FFE-41A1-9FF6-5AD1CD2B23CA}"/>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9D3C517E-7590-4B80-B0B5-7A4244941C28}"/>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06313EEB-C6CC-4DA3-A64E-5606936F0C7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1F86BEAE-D6C1-44E4-9217-B8EFE5C25DD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CB92F76E-20C8-4F0A-972B-E4D65852A517}"/>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FE3D46AB-F014-4A0D-9B06-E99D4BD05E7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FCB2C75D-3558-456F-9BA4-B491D10D8AA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822E1638-AC1F-453C-B058-D3FFAC72BD5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3A9AD62C-4A7F-4120-8ED5-F2F6E71A614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C130D4B2-0B32-4DE7-8233-916DB882B11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D5AA184B-7DAB-4966-94AF-E90BA2A73734}"/>
            </a:ext>
          </a:extLst>
        </xdr:cNvPr>
        <xdr:cNvCxnSpPr/>
      </xdr:nvCxnSpPr>
      <xdr:spPr>
        <a:xfrm flipV="1">
          <a:off x="16318864" y="57585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6DE72BB9-E098-4D60-85E6-1A9D2B7C37F1}"/>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5D791F68-DB1F-43AA-8C46-8D8DFF346DA8}"/>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422" name="【認定こども園・幼稚園・保育所】&#10;有形固定資産減価償却率最大値テキスト">
          <a:extLst>
            <a:ext uri="{FF2B5EF4-FFF2-40B4-BE49-F238E27FC236}">
              <a16:creationId xmlns:a16="http://schemas.microsoft.com/office/drawing/2014/main" id="{4711C830-BDF8-4EC1-AD9A-91FC516BC153}"/>
            </a:ext>
          </a:extLst>
        </xdr:cNvPr>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423" name="直線コネクタ 422">
          <a:extLst>
            <a:ext uri="{FF2B5EF4-FFF2-40B4-BE49-F238E27FC236}">
              <a16:creationId xmlns:a16="http://schemas.microsoft.com/office/drawing/2014/main" id="{8517D8D0-8FBF-4186-9C18-F7FA6C55AC9C}"/>
            </a:ext>
          </a:extLst>
        </xdr:cNvPr>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38480</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E43B13F9-B91A-4770-8306-80EBF9C37587}"/>
            </a:ext>
          </a:extLst>
        </xdr:cNvPr>
        <xdr:cNvSpPr txBox="1"/>
      </xdr:nvSpPr>
      <xdr:spPr>
        <a:xfrm>
          <a:off x="16357600" y="63821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15603</xdr:rowOff>
    </xdr:from>
    <xdr:to>
      <xdr:col>85</xdr:col>
      <xdr:colOff>177800</xdr:colOff>
      <xdr:row>38</xdr:row>
      <xdr:rowOff>117203</xdr:rowOff>
    </xdr:to>
    <xdr:sp macro="" textlink="">
      <xdr:nvSpPr>
        <xdr:cNvPr id="425" name="フローチャート: 判断 424">
          <a:extLst>
            <a:ext uri="{FF2B5EF4-FFF2-40B4-BE49-F238E27FC236}">
              <a16:creationId xmlns:a16="http://schemas.microsoft.com/office/drawing/2014/main" id="{890ADDA9-0B0E-4D71-9E12-36BC5631AABC}"/>
            </a:ext>
          </a:extLst>
        </xdr:cNvPr>
        <xdr:cNvSpPr/>
      </xdr:nvSpPr>
      <xdr:spPr>
        <a:xfrm>
          <a:off x="162687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426" name="フローチャート: 判断 425">
          <a:extLst>
            <a:ext uri="{FF2B5EF4-FFF2-40B4-BE49-F238E27FC236}">
              <a16:creationId xmlns:a16="http://schemas.microsoft.com/office/drawing/2014/main" id="{31DA4DBF-3CDD-4EA4-9C22-0D2569038472}"/>
            </a:ext>
          </a:extLst>
        </xdr:cNvPr>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427" name="フローチャート: 判断 426">
          <a:extLst>
            <a:ext uri="{FF2B5EF4-FFF2-40B4-BE49-F238E27FC236}">
              <a16:creationId xmlns:a16="http://schemas.microsoft.com/office/drawing/2014/main" id="{E8E0985E-FE17-4389-BA6A-E89572499DBE}"/>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133169</xdr:rowOff>
    </xdr:from>
    <xdr:to>
      <xdr:col>72</xdr:col>
      <xdr:colOff>38100</xdr:colOff>
      <xdr:row>38</xdr:row>
      <xdr:rowOff>63319</xdr:rowOff>
    </xdr:to>
    <xdr:sp macro="" textlink="">
      <xdr:nvSpPr>
        <xdr:cNvPr id="428" name="フローチャート: 判断 427">
          <a:extLst>
            <a:ext uri="{FF2B5EF4-FFF2-40B4-BE49-F238E27FC236}">
              <a16:creationId xmlns:a16="http://schemas.microsoft.com/office/drawing/2014/main" id="{07FBD576-C24F-4422-AAC0-E750319AD552}"/>
            </a:ext>
          </a:extLst>
        </xdr:cNvPr>
        <xdr:cNvSpPr/>
      </xdr:nvSpPr>
      <xdr:spPr>
        <a:xfrm>
          <a:off x="13652500" y="647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126637</xdr:rowOff>
    </xdr:from>
    <xdr:to>
      <xdr:col>67</xdr:col>
      <xdr:colOff>101600</xdr:colOff>
      <xdr:row>38</xdr:row>
      <xdr:rowOff>56787</xdr:rowOff>
    </xdr:to>
    <xdr:sp macro="" textlink="">
      <xdr:nvSpPr>
        <xdr:cNvPr id="429" name="フローチャート: 判断 428">
          <a:extLst>
            <a:ext uri="{FF2B5EF4-FFF2-40B4-BE49-F238E27FC236}">
              <a16:creationId xmlns:a16="http://schemas.microsoft.com/office/drawing/2014/main" id="{130CCACB-C457-467C-9E2E-9A283ABF724D}"/>
            </a:ext>
          </a:extLst>
        </xdr:cNvPr>
        <xdr:cNvSpPr/>
      </xdr:nvSpPr>
      <xdr:spPr>
        <a:xfrm>
          <a:off x="12763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31FA996-22EC-43CC-A075-B9EAFC3146A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830BD7B-3A6C-4A00-87B4-F5D58CED9E1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04F65D1-836D-4855-83C0-DAD54AE3186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A95ED636-B26B-4088-8BC8-8ACBE8FD57F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BA48C06-0ECB-4FFD-9432-E98EA674EE7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10704</xdr:rowOff>
    </xdr:from>
    <xdr:to>
      <xdr:col>85</xdr:col>
      <xdr:colOff>177800</xdr:colOff>
      <xdr:row>42</xdr:row>
      <xdr:rowOff>112304</xdr:rowOff>
    </xdr:to>
    <xdr:sp macro="" textlink="">
      <xdr:nvSpPr>
        <xdr:cNvPr id="435" name="楕円 434">
          <a:extLst>
            <a:ext uri="{FF2B5EF4-FFF2-40B4-BE49-F238E27FC236}">
              <a16:creationId xmlns:a16="http://schemas.microsoft.com/office/drawing/2014/main" id="{3A96E495-E219-44A0-87EC-59DB41E9CB44}"/>
            </a:ext>
          </a:extLst>
        </xdr:cNvPr>
        <xdr:cNvSpPr/>
      </xdr:nvSpPr>
      <xdr:spPr>
        <a:xfrm>
          <a:off x="16268700" y="72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97081</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744BA337-AB08-4C5F-8618-897E1EB7B03E}"/>
            </a:ext>
          </a:extLst>
        </xdr:cNvPr>
        <xdr:cNvSpPr txBox="1"/>
      </xdr:nvSpPr>
      <xdr:spPr>
        <a:xfrm>
          <a:off x="16357600" y="712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17235</xdr:rowOff>
    </xdr:from>
    <xdr:to>
      <xdr:col>81</xdr:col>
      <xdr:colOff>101600</xdr:colOff>
      <xdr:row>42</xdr:row>
      <xdr:rowOff>118835</xdr:rowOff>
    </xdr:to>
    <xdr:sp macro="" textlink="">
      <xdr:nvSpPr>
        <xdr:cNvPr id="437" name="楕円 436">
          <a:extLst>
            <a:ext uri="{FF2B5EF4-FFF2-40B4-BE49-F238E27FC236}">
              <a16:creationId xmlns:a16="http://schemas.microsoft.com/office/drawing/2014/main" id="{D00F6885-8817-4779-A7A8-3352FCE4563B}"/>
            </a:ext>
          </a:extLst>
        </xdr:cNvPr>
        <xdr:cNvSpPr/>
      </xdr:nvSpPr>
      <xdr:spPr>
        <a:xfrm>
          <a:off x="15430500" y="721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61504</xdr:rowOff>
    </xdr:from>
    <xdr:to>
      <xdr:col>85</xdr:col>
      <xdr:colOff>127000</xdr:colOff>
      <xdr:row>42</xdr:row>
      <xdr:rowOff>68035</xdr:rowOff>
    </xdr:to>
    <xdr:cxnSp macro="">
      <xdr:nvCxnSpPr>
        <xdr:cNvPr id="438" name="直線コネクタ 437">
          <a:extLst>
            <a:ext uri="{FF2B5EF4-FFF2-40B4-BE49-F238E27FC236}">
              <a16:creationId xmlns:a16="http://schemas.microsoft.com/office/drawing/2014/main" id="{3411F9EE-4CD5-4B6B-8706-B465E09E9C8C}"/>
            </a:ext>
          </a:extLst>
        </xdr:cNvPr>
        <xdr:cNvCxnSpPr/>
      </xdr:nvCxnSpPr>
      <xdr:spPr>
        <a:xfrm flipV="1">
          <a:off x="15481300" y="726240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7438</xdr:rowOff>
    </xdr:from>
    <xdr:to>
      <xdr:col>76</xdr:col>
      <xdr:colOff>165100</xdr:colOff>
      <xdr:row>42</xdr:row>
      <xdr:rowOff>109038</xdr:rowOff>
    </xdr:to>
    <xdr:sp macro="" textlink="">
      <xdr:nvSpPr>
        <xdr:cNvPr id="439" name="楕円 438">
          <a:extLst>
            <a:ext uri="{FF2B5EF4-FFF2-40B4-BE49-F238E27FC236}">
              <a16:creationId xmlns:a16="http://schemas.microsoft.com/office/drawing/2014/main" id="{FEB79EDB-2FA8-4DC6-91E3-21B74C1592C3}"/>
            </a:ext>
          </a:extLst>
        </xdr:cNvPr>
        <xdr:cNvSpPr/>
      </xdr:nvSpPr>
      <xdr:spPr>
        <a:xfrm>
          <a:off x="14541500" y="720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58238</xdr:rowOff>
    </xdr:from>
    <xdr:to>
      <xdr:col>81</xdr:col>
      <xdr:colOff>50800</xdr:colOff>
      <xdr:row>42</xdr:row>
      <xdr:rowOff>68035</xdr:rowOff>
    </xdr:to>
    <xdr:cxnSp macro="">
      <xdr:nvCxnSpPr>
        <xdr:cNvPr id="440" name="直線コネクタ 439">
          <a:extLst>
            <a:ext uri="{FF2B5EF4-FFF2-40B4-BE49-F238E27FC236}">
              <a16:creationId xmlns:a16="http://schemas.microsoft.com/office/drawing/2014/main" id="{3E89BC77-6D7A-4035-80E4-224C624BE916}"/>
            </a:ext>
          </a:extLst>
        </xdr:cNvPr>
        <xdr:cNvCxnSpPr/>
      </xdr:nvCxnSpPr>
      <xdr:spPr>
        <a:xfrm>
          <a:off x="14592300" y="7259138"/>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169091</xdr:rowOff>
    </xdr:from>
    <xdr:to>
      <xdr:col>72</xdr:col>
      <xdr:colOff>38100</xdr:colOff>
      <xdr:row>42</xdr:row>
      <xdr:rowOff>99241</xdr:rowOff>
    </xdr:to>
    <xdr:sp macro="" textlink="">
      <xdr:nvSpPr>
        <xdr:cNvPr id="441" name="楕円 440">
          <a:extLst>
            <a:ext uri="{FF2B5EF4-FFF2-40B4-BE49-F238E27FC236}">
              <a16:creationId xmlns:a16="http://schemas.microsoft.com/office/drawing/2014/main" id="{F3B31731-52A2-4DC0-A0B9-3133A3FB8371}"/>
            </a:ext>
          </a:extLst>
        </xdr:cNvPr>
        <xdr:cNvSpPr/>
      </xdr:nvSpPr>
      <xdr:spPr>
        <a:xfrm>
          <a:off x="13652500" y="719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48441</xdr:rowOff>
    </xdr:from>
    <xdr:to>
      <xdr:col>76</xdr:col>
      <xdr:colOff>114300</xdr:colOff>
      <xdr:row>42</xdr:row>
      <xdr:rowOff>58238</xdr:rowOff>
    </xdr:to>
    <xdr:cxnSp macro="">
      <xdr:nvCxnSpPr>
        <xdr:cNvPr id="442" name="直線コネクタ 441">
          <a:extLst>
            <a:ext uri="{FF2B5EF4-FFF2-40B4-BE49-F238E27FC236}">
              <a16:creationId xmlns:a16="http://schemas.microsoft.com/office/drawing/2014/main" id="{EF46852F-DE10-4E01-AEC6-1ED6949EB9E4}"/>
            </a:ext>
          </a:extLst>
        </xdr:cNvPr>
        <xdr:cNvCxnSpPr/>
      </xdr:nvCxnSpPr>
      <xdr:spPr>
        <a:xfrm>
          <a:off x="13703300" y="724934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156028</xdr:rowOff>
    </xdr:from>
    <xdr:to>
      <xdr:col>67</xdr:col>
      <xdr:colOff>101600</xdr:colOff>
      <xdr:row>42</xdr:row>
      <xdr:rowOff>86178</xdr:rowOff>
    </xdr:to>
    <xdr:sp macro="" textlink="">
      <xdr:nvSpPr>
        <xdr:cNvPr id="443" name="楕円 442">
          <a:extLst>
            <a:ext uri="{FF2B5EF4-FFF2-40B4-BE49-F238E27FC236}">
              <a16:creationId xmlns:a16="http://schemas.microsoft.com/office/drawing/2014/main" id="{1AF62C6B-BB67-471D-A841-7F0DA986F0EE}"/>
            </a:ext>
          </a:extLst>
        </xdr:cNvPr>
        <xdr:cNvSpPr/>
      </xdr:nvSpPr>
      <xdr:spPr>
        <a:xfrm>
          <a:off x="12763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42</xdr:row>
      <xdr:rowOff>35378</xdr:rowOff>
    </xdr:from>
    <xdr:to>
      <xdr:col>71</xdr:col>
      <xdr:colOff>177800</xdr:colOff>
      <xdr:row>42</xdr:row>
      <xdr:rowOff>48441</xdr:rowOff>
    </xdr:to>
    <xdr:cxnSp macro="">
      <xdr:nvCxnSpPr>
        <xdr:cNvPr id="444" name="直線コネクタ 443">
          <a:extLst>
            <a:ext uri="{FF2B5EF4-FFF2-40B4-BE49-F238E27FC236}">
              <a16:creationId xmlns:a16="http://schemas.microsoft.com/office/drawing/2014/main" id="{0EF527C0-C3DE-483D-AE0C-957E23340537}"/>
            </a:ext>
          </a:extLst>
        </xdr:cNvPr>
        <xdr:cNvCxnSpPr/>
      </xdr:nvCxnSpPr>
      <xdr:spPr>
        <a:xfrm>
          <a:off x="12814300" y="723627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109237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C358286A-1EFB-41ED-9F11-1E3F34571134}"/>
            </a:ext>
          </a:extLst>
        </xdr:cNvPr>
        <xdr:cNvSpPr txBox="1"/>
      </xdr:nvSpPr>
      <xdr:spPr>
        <a:xfrm>
          <a:off x="15266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59B9A7F2-F338-4663-8573-5040E3E183ED}"/>
            </a:ext>
          </a:extLst>
        </xdr:cNvPr>
        <xdr:cNvSpPr txBox="1"/>
      </xdr:nvSpPr>
      <xdr:spPr>
        <a:xfrm>
          <a:off x="14389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79846</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EF331536-8DAE-464E-BCA9-ECFCFE80B939}"/>
            </a:ext>
          </a:extLst>
        </xdr:cNvPr>
        <xdr:cNvSpPr txBox="1"/>
      </xdr:nvSpPr>
      <xdr:spPr>
        <a:xfrm>
          <a:off x="13500744" y="625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73314</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F89C20E8-9CFC-4B90-863F-C374159231E6}"/>
            </a:ext>
          </a:extLst>
        </xdr:cNvPr>
        <xdr:cNvSpPr txBox="1"/>
      </xdr:nvSpPr>
      <xdr:spPr>
        <a:xfrm>
          <a:off x="12611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109962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F77BC40-C917-4B71-95BC-7978C7A59654}"/>
            </a:ext>
          </a:extLst>
        </xdr:cNvPr>
        <xdr:cNvSpPr txBox="1"/>
      </xdr:nvSpPr>
      <xdr:spPr>
        <a:xfrm>
          <a:off x="15266044" y="731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100165</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E34E42EE-C474-4B1B-9036-19FB9E29051E}"/>
            </a:ext>
          </a:extLst>
        </xdr:cNvPr>
        <xdr:cNvSpPr txBox="1"/>
      </xdr:nvSpPr>
      <xdr:spPr>
        <a:xfrm>
          <a:off x="14389744" y="730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90368</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2C710D55-E913-4FAF-A524-23655389A1E0}"/>
            </a:ext>
          </a:extLst>
        </xdr:cNvPr>
        <xdr:cNvSpPr txBox="1"/>
      </xdr:nvSpPr>
      <xdr:spPr>
        <a:xfrm>
          <a:off x="13500744" y="729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77305</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359A281B-59D7-4E8B-858B-AAA126821D8A}"/>
            </a:ext>
          </a:extLst>
        </xdr:cNvPr>
        <xdr:cNvSpPr txBox="1"/>
      </xdr:nvSpPr>
      <xdr:spPr>
        <a:xfrm>
          <a:off x="12611744" y="72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9F5FFA4-E04D-4360-83D7-1F211C9C343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1DB148CB-CCF2-4F31-8F54-601F9A95B24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4BD215A0-E2A6-4B66-AE59-625F98BBCC1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DCF02BFD-BE3C-4F26-83D2-09CD37DA05F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D08891AD-197A-4E4D-8B64-D7649D192E1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41</xdr:row>
      <xdr:rowOff>67327</xdr:rowOff>
    </xdr:from>
    <xdr:ext cx="467179" cy="259045"/>
    <xdr:sp macro="" textlink="">
      <xdr:nvSpPr>
        <xdr:cNvPr id="458" name="テキスト ボックス 457">
          <a:extLst>
            <a:ext uri="{FF2B5EF4-FFF2-40B4-BE49-F238E27FC236}">
              <a16:creationId xmlns:a16="http://schemas.microsoft.com/office/drawing/2014/main" id="{1A1BA993-1D3B-4C54-ACDD-3256352C575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39</xdr:row>
      <xdr:rowOff>29227</xdr:rowOff>
    </xdr:from>
    <xdr:ext cx="467179" cy="259045"/>
    <xdr:sp macro="" textlink="">
      <xdr:nvSpPr>
        <xdr:cNvPr id="459" name="テキスト ボックス 458">
          <a:extLst>
            <a:ext uri="{FF2B5EF4-FFF2-40B4-BE49-F238E27FC236}">
              <a16:creationId xmlns:a16="http://schemas.microsoft.com/office/drawing/2014/main" id="{A238E0AE-53B4-40CF-86D8-7F664EEFDD86}"/>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36</xdr:row>
      <xdr:rowOff>162577</xdr:rowOff>
    </xdr:from>
    <xdr:ext cx="467179" cy="259045"/>
    <xdr:sp macro="" textlink="">
      <xdr:nvSpPr>
        <xdr:cNvPr id="460" name="テキスト ボックス 459">
          <a:extLst>
            <a:ext uri="{FF2B5EF4-FFF2-40B4-BE49-F238E27FC236}">
              <a16:creationId xmlns:a16="http://schemas.microsoft.com/office/drawing/2014/main" id="{5BCBF149-2504-4E1E-A2B7-FAAE2955A327}"/>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34</xdr:row>
      <xdr:rowOff>124477</xdr:rowOff>
    </xdr:from>
    <xdr:ext cx="467179" cy="259045"/>
    <xdr:sp macro="" textlink="">
      <xdr:nvSpPr>
        <xdr:cNvPr id="461" name="テキスト ボックス 460">
          <a:extLst>
            <a:ext uri="{FF2B5EF4-FFF2-40B4-BE49-F238E27FC236}">
              <a16:creationId xmlns:a16="http://schemas.microsoft.com/office/drawing/2014/main" id="{A61A9E68-5B79-4EF9-A5F2-8BA8248B4117}"/>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32</xdr:row>
      <xdr:rowOff>86377</xdr:rowOff>
    </xdr:from>
    <xdr:ext cx="467179" cy="259045"/>
    <xdr:sp macro="" textlink="">
      <xdr:nvSpPr>
        <xdr:cNvPr id="462" name="テキスト ボックス 461">
          <a:extLst>
            <a:ext uri="{FF2B5EF4-FFF2-40B4-BE49-F238E27FC236}">
              <a16:creationId xmlns:a16="http://schemas.microsoft.com/office/drawing/2014/main" id="{F7975A27-AB8A-4784-9680-7CA9E992D518}"/>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7FFB7C4F-2CE3-4B79-AE18-5B4F54B77027}"/>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126365</xdr:rowOff>
    </xdr:from>
    <xdr:to>
      <xdr:col>107</xdr:col>
      <xdr:colOff>101600</xdr:colOff>
      <xdr:row>40</xdr:row>
      <xdr:rowOff>56515</xdr:rowOff>
    </xdr:to>
    <xdr:sp macro="" textlink="">
      <xdr:nvSpPr>
        <xdr:cNvPr id="464" name="フローチャート: 判断 463">
          <a:extLst>
            <a:ext uri="{FF2B5EF4-FFF2-40B4-BE49-F238E27FC236}">
              <a16:creationId xmlns:a16="http://schemas.microsoft.com/office/drawing/2014/main" id="{41BEBD4C-CFB2-45EF-88E6-98230CBEE078}"/>
            </a:ext>
          </a:extLst>
        </xdr:cNvPr>
        <xdr:cNvSpPr/>
      </xdr:nvSpPr>
      <xdr:spPr>
        <a:xfrm>
          <a:off x="20383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128270</xdr:rowOff>
    </xdr:from>
    <xdr:to>
      <xdr:col>102</xdr:col>
      <xdr:colOff>165100</xdr:colOff>
      <xdr:row>40</xdr:row>
      <xdr:rowOff>58420</xdr:rowOff>
    </xdr:to>
    <xdr:sp macro="" textlink="">
      <xdr:nvSpPr>
        <xdr:cNvPr id="465" name="フローチャート: 判断 464">
          <a:extLst>
            <a:ext uri="{FF2B5EF4-FFF2-40B4-BE49-F238E27FC236}">
              <a16:creationId xmlns:a16="http://schemas.microsoft.com/office/drawing/2014/main" id="{DCCA0A5A-D6CC-4DE1-91A7-4B6059B47010}"/>
            </a:ext>
          </a:extLst>
        </xdr:cNvPr>
        <xdr:cNvSpPr/>
      </xdr:nvSpPr>
      <xdr:spPr>
        <a:xfrm>
          <a:off x="19494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145415</xdr:rowOff>
    </xdr:from>
    <xdr:to>
      <xdr:col>98</xdr:col>
      <xdr:colOff>38100</xdr:colOff>
      <xdr:row>40</xdr:row>
      <xdr:rowOff>75565</xdr:rowOff>
    </xdr:to>
    <xdr:sp macro="" textlink="">
      <xdr:nvSpPr>
        <xdr:cNvPr id="466" name="フローチャート: 判断 465">
          <a:extLst>
            <a:ext uri="{FF2B5EF4-FFF2-40B4-BE49-F238E27FC236}">
              <a16:creationId xmlns:a16="http://schemas.microsoft.com/office/drawing/2014/main" id="{9B797A38-57E7-4839-A03D-9BB4C1471F21}"/>
            </a:ext>
          </a:extLst>
        </xdr:cNvPr>
        <xdr:cNvSpPr/>
      </xdr:nvSpPr>
      <xdr:spPr>
        <a:xfrm>
          <a:off x="18605500" y="683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F30A1F45-C98C-489A-91B0-5F33C5F99A6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D3324BF6-255B-41E0-86D4-DFBD264D7CE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74930</xdr:rowOff>
    </xdr:from>
    <xdr:to>
      <xdr:col>107</xdr:col>
      <xdr:colOff>101600</xdr:colOff>
      <xdr:row>42</xdr:row>
      <xdr:rowOff>5080</xdr:rowOff>
    </xdr:to>
    <xdr:sp macro="" textlink="">
      <xdr:nvSpPr>
        <xdr:cNvPr id="469" name="楕円 468">
          <a:extLst>
            <a:ext uri="{FF2B5EF4-FFF2-40B4-BE49-F238E27FC236}">
              <a16:creationId xmlns:a16="http://schemas.microsoft.com/office/drawing/2014/main" id="{B320875F-9966-46E4-8775-B1FDC6208082}"/>
            </a:ext>
          </a:extLst>
        </xdr:cNvPr>
        <xdr:cNvSpPr/>
      </xdr:nvSpPr>
      <xdr:spPr>
        <a:xfrm>
          <a:off x="20383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74930</xdr:rowOff>
    </xdr:from>
    <xdr:to>
      <xdr:col>102</xdr:col>
      <xdr:colOff>165100</xdr:colOff>
      <xdr:row>42</xdr:row>
      <xdr:rowOff>5080</xdr:rowOff>
    </xdr:to>
    <xdr:sp macro="" textlink="">
      <xdr:nvSpPr>
        <xdr:cNvPr id="470" name="楕円 469">
          <a:extLst>
            <a:ext uri="{FF2B5EF4-FFF2-40B4-BE49-F238E27FC236}">
              <a16:creationId xmlns:a16="http://schemas.microsoft.com/office/drawing/2014/main" id="{C31AACDA-3D21-49A1-8F01-ECF2D5B957A8}"/>
            </a:ext>
          </a:extLst>
        </xdr:cNvPr>
        <xdr:cNvSpPr/>
      </xdr:nvSpPr>
      <xdr:spPr>
        <a:xfrm>
          <a:off x="19494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125730</xdr:rowOff>
    </xdr:from>
    <xdr:to>
      <xdr:col>107</xdr:col>
      <xdr:colOff>50800</xdr:colOff>
      <xdr:row>41</xdr:row>
      <xdr:rowOff>125730</xdr:rowOff>
    </xdr:to>
    <xdr:cxnSp macro="">
      <xdr:nvCxnSpPr>
        <xdr:cNvPr id="471" name="直線コネクタ 470">
          <a:extLst>
            <a:ext uri="{FF2B5EF4-FFF2-40B4-BE49-F238E27FC236}">
              <a16:creationId xmlns:a16="http://schemas.microsoft.com/office/drawing/2014/main" id="{25A8C327-2A17-4F1D-B902-7CDC68853792}"/>
            </a:ext>
          </a:extLst>
        </xdr:cNvPr>
        <xdr:cNvCxnSpPr/>
      </xdr:nvCxnSpPr>
      <xdr:spPr>
        <a:xfrm>
          <a:off x="19545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74930</xdr:rowOff>
    </xdr:from>
    <xdr:to>
      <xdr:col>98</xdr:col>
      <xdr:colOff>38100</xdr:colOff>
      <xdr:row>42</xdr:row>
      <xdr:rowOff>5080</xdr:rowOff>
    </xdr:to>
    <xdr:sp macro="" textlink="">
      <xdr:nvSpPr>
        <xdr:cNvPr id="472" name="楕円 471">
          <a:extLst>
            <a:ext uri="{FF2B5EF4-FFF2-40B4-BE49-F238E27FC236}">
              <a16:creationId xmlns:a16="http://schemas.microsoft.com/office/drawing/2014/main" id="{9414EFEE-77F0-4FE2-9E9F-24B4032FC23F}"/>
            </a:ext>
          </a:extLst>
        </xdr:cNvPr>
        <xdr:cNvSpPr/>
      </xdr:nvSpPr>
      <xdr:spPr>
        <a:xfrm>
          <a:off x="18605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125730</xdr:rowOff>
    </xdr:from>
    <xdr:to>
      <xdr:col>102</xdr:col>
      <xdr:colOff>114300</xdr:colOff>
      <xdr:row>41</xdr:row>
      <xdr:rowOff>125730</xdr:rowOff>
    </xdr:to>
    <xdr:cxnSp macro="">
      <xdr:nvCxnSpPr>
        <xdr:cNvPr id="473" name="直線コネクタ 472">
          <a:extLst>
            <a:ext uri="{FF2B5EF4-FFF2-40B4-BE49-F238E27FC236}">
              <a16:creationId xmlns:a16="http://schemas.microsoft.com/office/drawing/2014/main" id="{BCD6F096-9321-4AB7-8D2B-287F32D1E6F6}"/>
            </a:ext>
          </a:extLst>
        </xdr:cNvPr>
        <xdr:cNvCxnSpPr/>
      </xdr:nvCxnSpPr>
      <xdr:spPr>
        <a:xfrm>
          <a:off x="18656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38</xdr:row>
      <xdr:rowOff>73042</xdr:rowOff>
    </xdr:from>
    <xdr:ext cx="469744" cy="259045"/>
    <xdr:sp macro="" textlink="">
      <xdr:nvSpPr>
        <xdr:cNvPr id="474" name="n_2aveValue【認定こども園・幼稚園・保育所】&#10;一人当たり面積">
          <a:extLst>
            <a:ext uri="{FF2B5EF4-FFF2-40B4-BE49-F238E27FC236}">
              <a16:creationId xmlns:a16="http://schemas.microsoft.com/office/drawing/2014/main" id="{0C9122B3-42D1-45FE-8290-29E3E674C07C}"/>
            </a:ext>
          </a:extLst>
        </xdr:cNvPr>
        <xdr:cNvSpPr txBox="1"/>
      </xdr:nvSpPr>
      <xdr:spPr>
        <a:xfrm>
          <a:off x="20199427"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74947</xdr:rowOff>
    </xdr:from>
    <xdr:ext cx="469744" cy="259045"/>
    <xdr:sp macro="" textlink="">
      <xdr:nvSpPr>
        <xdr:cNvPr id="475" name="n_3aveValue【認定こども園・幼稚園・保育所】&#10;一人当たり面積">
          <a:extLst>
            <a:ext uri="{FF2B5EF4-FFF2-40B4-BE49-F238E27FC236}">
              <a16:creationId xmlns:a16="http://schemas.microsoft.com/office/drawing/2014/main" id="{AFAB6395-DB46-4E74-ACE7-5BB900B76EB0}"/>
            </a:ext>
          </a:extLst>
        </xdr:cNvPr>
        <xdr:cNvSpPr txBox="1"/>
      </xdr:nvSpPr>
      <xdr:spPr>
        <a:xfrm>
          <a:off x="19310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92092</xdr:rowOff>
    </xdr:from>
    <xdr:ext cx="469744" cy="259045"/>
    <xdr:sp macro="" textlink="">
      <xdr:nvSpPr>
        <xdr:cNvPr id="476" name="n_4aveValue【認定こども園・幼稚園・保育所】&#10;一人当たり面積">
          <a:extLst>
            <a:ext uri="{FF2B5EF4-FFF2-40B4-BE49-F238E27FC236}">
              <a16:creationId xmlns:a16="http://schemas.microsoft.com/office/drawing/2014/main" id="{01EE19FD-C70B-4EC4-A6D3-848869098500}"/>
            </a:ext>
          </a:extLst>
        </xdr:cNvPr>
        <xdr:cNvSpPr txBox="1"/>
      </xdr:nvSpPr>
      <xdr:spPr>
        <a:xfrm>
          <a:off x="18421427" y="660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167657</xdr:rowOff>
    </xdr:from>
    <xdr:ext cx="469744" cy="259045"/>
    <xdr:sp macro="" textlink="">
      <xdr:nvSpPr>
        <xdr:cNvPr id="477" name="n_2mainValue【認定こども園・幼稚園・保育所】&#10;一人当たり面積">
          <a:extLst>
            <a:ext uri="{FF2B5EF4-FFF2-40B4-BE49-F238E27FC236}">
              <a16:creationId xmlns:a16="http://schemas.microsoft.com/office/drawing/2014/main" id="{DB629E6C-F930-4848-B2FA-8223E8B8216A}"/>
            </a:ext>
          </a:extLst>
        </xdr:cNvPr>
        <xdr:cNvSpPr txBox="1"/>
      </xdr:nvSpPr>
      <xdr:spPr>
        <a:xfrm>
          <a:off x="20199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167657</xdr:rowOff>
    </xdr:from>
    <xdr:ext cx="469744" cy="259045"/>
    <xdr:sp macro="" textlink="">
      <xdr:nvSpPr>
        <xdr:cNvPr id="478" name="n_3mainValue【認定こども園・幼稚園・保育所】&#10;一人当たり面積">
          <a:extLst>
            <a:ext uri="{FF2B5EF4-FFF2-40B4-BE49-F238E27FC236}">
              <a16:creationId xmlns:a16="http://schemas.microsoft.com/office/drawing/2014/main" id="{2D90FFFF-4D70-4EC8-B768-42969E70C030}"/>
            </a:ext>
          </a:extLst>
        </xdr:cNvPr>
        <xdr:cNvSpPr txBox="1"/>
      </xdr:nvSpPr>
      <xdr:spPr>
        <a:xfrm>
          <a:off x="19310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167657</xdr:rowOff>
    </xdr:from>
    <xdr:ext cx="469744" cy="259045"/>
    <xdr:sp macro="" textlink="">
      <xdr:nvSpPr>
        <xdr:cNvPr id="479" name="n_4mainValue【認定こども園・幼稚園・保育所】&#10;一人当たり面積">
          <a:extLst>
            <a:ext uri="{FF2B5EF4-FFF2-40B4-BE49-F238E27FC236}">
              <a16:creationId xmlns:a16="http://schemas.microsoft.com/office/drawing/2014/main" id="{C7CA5A97-7E42-483C-A3CE-12CC0BDD21C7}"/>
            </a:ext>
          </a:extLst>
        </xdr:cNvPr>
        <xdr:cNvSpPr txBox="1"/>
      </xdr:nvSpPr>
      <xdr:spPr>
        <a:xfrm>
          <a:off x="18421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a:extLst>
            <a:ext uri="{FF2B5EF4-FFF2-40B4-BE49-F238E27FC236}">
              <a16:creationId xmlns:a16="http://schemas.microsoft.com/office/drawing/2014/main" id="{1A0B4D36-B98E-4B03-90B3-5374F9475B4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a:extLst>
            <a:ext uri="{FF2B5EF4-FFF2-40B4-BE49-F238E27FC236}">
              <a16:creationId xmlns:a16="http://schemas.microsoft.com/office/drawing/2014/main" id="{98792FDA-D1B2-4479-A5BE-1E2DEE99771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a:extLst>
            <a:ext uri="{FF2B5EF4-FFF2-40B4-BE49-F238E27FC236}">
              <a16:creationId xmlns:a16="http://schemas.microsoft.com/office/drawing/2014/main" id="{DE4D15E2-1AC2-4803-9AAD-D1EAD2E173C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a:extLst>
            <a:ext uri="{FF2B5EF4-FFF2-40B4-BE49-F238E27FC236}">
              <a16:creationId xmlns:a16="http://schemas.microsoft.com/office/drawing/2014/main" id="{E656268B-7ED4-450E-848F-3E25938E5A9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a:extLst>
            <a:ext uri="{FF2B5EF4-FFF2-40B4-BE49-F238E27FC236}">
              <a16:creationId xmlns:a16="http://schemas.microsoft.com/office/drawing/2014/main" id="{92DFFAB3-06E9-4CE3-9BC9-FDC6C883842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a:extLst>
            <a:ext uri="{FF2B5EF4-FFF2-40B4-BE49-F238E27FC236}">
              <a16:creationId xmlns:a16="http://schemas.microsoft.com/office/drawing/2014/main" id="{09F1B598-1797-4AB3-8E07-7F7ACD4D2CC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a:extLst>
            <a:ext uri="{FF2B5EF4-FFF2-40B4-BE49-F238E27FC236}">
              <a16:creationId xmlns:a16="http://schemas.microsoft.com/office/drawing/2014/main" id="{3FE50956-8129-4864-8D4B-673D4F2C115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a:extLst>
            <a:ext uri="{FF2B5EF4-FFF2-40B4-BE49-F238E27FC236}">
              <a16:creationId xmlns:a16="http://schemas.microsoft.com/office/drawing/2014/main" id="{08D31F00-76EA-48CC-9C9C-F44A179A2DD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a:extLst>
            <a:ext uri="{FF2B5EF4-FFF2-40B4-BE49-F238E27FC236}">
              <a16:creationId xmlns:a16="http://schemas.microsoft.com/office/drawing/2014/main" id="{46D6CB81-80B1-4ABF-81E5-6922DA49C8C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a:extLst>
            <a:ext uri="{FF2B5EF4-FFF2-40B4-BE49-F238E27FC236}">
              <a16:creationId xmlns:a16="http://schemas.microsoft.com/office/drawing/2014/main" id="{214EA207-CB25-4021-BD85-96C13BF6136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0" name="テキスト ボックス 489">
          <a:extLst>
            <a:ext uri="{FF2B5EF4-FFF2-40B4-BE49-F238E27FC236}">
              <a16:creationId xmlns:a16="http://schemas.microsoft.com/office/drawing/2014/main" id="{B1E7647E-1A5D-4478-935D-C2F0DA9D95F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1" name="直線コネクタ 490">
          <a:extLst>
            <a:ext uri="{FF2B5EF4-FFF2-40B4-BE49-F238E27FC236}">
              <a16:creationId xmlns:a16="http://schemas.microsoft.com/office/drawing/2014/main" id="{26387594-FF00-4721-9135-DACDE7317D0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2" name="テキスト ボックス 491">
          <a:extLst>
            <a:ext uri="{FF2B5EF4-FFF2-40B4-BE49-F238E27FC236}">
              <a16:creationId xmlns:a16="http://schemas.microsoft.com/office/drawing/2014/main" id="{0C2EB01F-831C-40CE-809E-9333E0F4FE3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3" name="直線コネクタ 492">
          <a:extLst>
            <a:ext uri="{FF2B5EF4-FFF2-40B4-BE49-F238E27FC236}">
              <a16:creationId xmlns:a16="http://schemas.microsoft.com/office/drawing/2014/main" id="{8D1B427C-713F-42AD-BFBC-7AEC456BA4E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4" name="テキスト ボックス 493">
          <a:extLst>
            <a:ext uri="{FF2B5EF4-FFF2-40B4-BE49-F238E27FC236}">
              <a16:creationId xmlns:a16="http://schemas.microsoft.com/office/drawing/2014/main" id="{7A20D964-E659-45CD-B168-B669885AD1B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5" name="直線コネクタ 494">
          <a:extLst>
            <a:ext uri="{FF2B5EF4-FFF2-40B4-BE49-F238E27FC236}">
              <a16:creationId xmlns:a16="http://schemas.microsoft.com/office/drawing/2014/main" id="{A7AA8C07-5564-4719-BC96-73F8F165E277}"/>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6" name="テキスト ボックス 495">
          <a:extLst>
            <a:ext uri="{FF2B5EF4-FFF2-40B4-BE49-F238E27FC236}">
              <a16:creationId xmlns:a16="http://schemas.microsoft.com/office/drawing/2014/main" id="{A2074CFD-11B7-4CFF-907D-3AFFD3CE0CB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7" name="直線コネクタ 496">
          <a:extLst>
            <a:ext uri="{FF2B5EF4-FFF2-40B4-BE49-F238E27FC236}">
              <a16:creationId xmlns:a16="http://schemas.microsoft.com/office/drawing/2014/main" id="{86E04D7B-A2BF-450E-B6F5-5D83215086A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8" name="テキスト ボックス 497">
          <a:extLst>
            <a:ext uri="{FF2B5EF4-FFF2-40B4-BE49-F238E27FC236}">
              <a16:creationId xmlns:a16="http://schemas.microsoft.com/office/drawing/2014/main" id="{48724DE4-0C14-4A9C-B48D-FC46E590E0C5}"/>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9" name="直線コネクタ 498">
          <a:extLst>
            <a:ext uri="{FF2B5EF4-FFF2-40B4-BE49-F238E27FC236}">
              <a16:creationId xmlns:a16="http://schemas.microsoft.com/office/drawing/2014/main" id="{41F14E3A-AF38-4C95-9F9E-DCCE0ED1DB0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0" name="テキスト ボックス 499">
          <a:extLst>
            <a:ext uri="{FF2B5EF4-FFF2-40B4-BE49-F238E27FC236}">
              <a16:creationId xmlns:a16="http://schemas.microsoft.com/office/drawing/2014/main" id="{DFC55B66-E62D-4B15-BD88-61556403E496}"/>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1" name="直線コネクタ 500">
          <a:extLst>
            <a:ext uri="{FF2B5EF4-FFF2-40B4-BE49-F238E27FC236}">
              <a16:creationId xmlns:a16="http://schemas.microsoft.com/office/drawing/2014/main" id="{84131BCF-E648-43DD-8953-8E4B449F843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2" name="テキスト ボックス 501">
          <a:extLst>
            <a:ext uri="{FF2B5EF4-FFF2-40B4-BE49-F238E27FC236}">
              <a16:creationId xmlns:a16="http://schemas.microsoft.com/office/drawing/2014/main" id="{216B0323-7F30-4A22-89AE-E751CCF09CD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3" name="【学校施設】&#10;有形固定資産減価償却率グラフ枠">
          <a:extLst>
            <a:ext uri="{FF2B5EF4-FFF2-40B4-BE49-F238E27FC236}">
              <a16:creationId xmlns:a16="http://schemas.microsoft.com/office/drawing/2014/main" id="{C7F74123-D7D7-4B20-831E-BBA91589CAA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142875</xdr:rowOff>
    </xdr:from>
    <xdr:to>
      <xdr:col>85</xdr:col>
      <xdr:colOff>126364</xdr:colOff>
      <xdr:row>63</xdr:row>
      <xdr:rowOff>9525</xdr:rowOff>
    </xdr:to>
    <xdr:cxnSp macro="">
      <xdr:nvCxnSpPr>
        <xdr:cNvPr id="504" name="直線コネクタ 503">
          <a:extLst>
            <a:ext uri="{FF2B5EF4-FFF2-40B4-BE49-F238E27FC236}">
              <a16:creationId xmlns:a16="http://schemas.microsoft.com/office/drawing/2014/main" id="{4DE52C43-7E48-4FE2-8916-7CF461803A30}"/>
            </a:ext>
          </a:extLst>
        </xdr:cNvPr>
        <xdr:cNvCxnSpPr/>
      </xdr:nvCxnSpPr>
      <xdr:spPr>
        <a:xfrm flipV="1">
          <a:off x="16318864" y="9744075"/>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13352</xdr:rowOff>
    </xdr:from>
    <xdr:ext cx="405111" cy="259045"/>
    <xdr:sp macro="" textlink="">
      <xdr:nvSpPr>
        <xdr:cNvPr id="505" name="【学校施設】&#10;有形固定資産減価償却率最小値テキスト">
          <a:extLst>
            <a:ext uri="{FF2B5EF4-FFF2-40B4-BE49-F238E27FC236}">
              <a16:creationId xmlns:a16="http://schemas.microsoft.com/office/drawing/2014/main" id="{02987AE4-E15A-4DCE-B2BF-0F803F0F7772}"/>
            </a:ext>
          </a:extLst>
        </xdr:cNvPr>
        <xdr:cNvSpPr txBox="1"/>
      </xdr:nvSpPr>
      <xdr:spPr>
        <a:xfrm>
          <a:off x="16357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xdr:rowOff>
    </xdr:from>
    <xdr:to>
      <xdr:col>86</xdr:col>
      <xdr:colOff>25400</xdr:colOff>
      <xdr:row>63</xdr:row>
      <xdr:rowOff>9525</xdr:rowOff>
    </xdr:to>
    <xdr:cxnSp macro="">
      <xdr:nvCxnSpPr>
        <xdr:cNvPr id="506" name="直線コネクタ 505">
          <a:extLst>
            <a:ext uri="{FF2B5EF4-FFF2-40B4-BE49-F238E27FC236}">
              <a16:creationId xmlns:a16="http://schemas.microsoft.com/office/drawing/2014/main" id="{337AF524-B708-440D-B987-D7E93EDD19A9}"/>
            </a:ext>
          </a:extLst>
        </xdr:cNvPr>
        <xdr:cNvCxnSpPr/>
      </xdr:nvCxnSpPr>
      <xdr:spPr>
        <a:xfrm>
          <a:off x="16230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89552</xdr:rowOff>
    </xdr:from>
    <xdr:ext cx="405111" cy="259045"/>
    <xdr:sp macro="" textlink="">
      <xdr:nvSpPr>
        <xdr:cNvPr id="507" name="【学校施設】&#10;有形固定資産減価償却率最大値テキスト">
          <a:extLst>
            <a:ext uri="{FF2B5EF4-FFF2-40B4-BE49-F238E27FC236}">
              <a16:creationId xmlns:a16="http://schemas.microsoft.com/office/drawing/2014/main" id="{8D0CED9E-FAC8-4629-9DE6-53BC08047955}"/>
            </a:ext>
          </a:extLst>
        </xdr:cNvPr>
        <xdr:cNvSpPr txBox="1"/>
      </xdr:nvSpPr>
      <xdr:spPr>
        <a:xfrm>
          <a:off x="16357600" y="951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142875</xdr:rowOff>
    </xdr:from>
    <xdr:to>
      <xdr:col>86</xdr:col>
      <xdr:colOff>25400</xdr:colOff>
      <xdr:row>56</xdr:row>
      <xdr:rowOff>142875</xdr:rowOff>
    </xdr:to>
    <xdr:cxnSp macro="">
      <xdr:nvCxnSpPr>
        <xdr:cNvPr id="508" name="直線コネクタ 507">
          <a:extLst>
            <a:ext uri="{FF2B5EF4-FFF2-40B4-BE49-F238E27FC236}">
              <a16:creationId xmlns:a16="http://schemas.microsoft.com/office/drawing/2014/main" id="{EC8F99DE-9A6E-467A-9A75-477FE1B4CD2A}"/>
            </a:ext>
          </a:extLst>
        </xdr:cNvPr>
        <xdr:cNvCxnSpPr/>
      </xdr:nvCxnSpPr>
      <xdr:spPr>
        <a:xfrm>
          <a:off x="16230600" y="974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53357</xdr:rowOff>
    </xdr:from>
    <xdr:ext cx="405111" cy="259045"/>
    <xdr:sp macro="" textlink="">
      <xdr:nvSpPr>
        <xdr:cNvPr id="509" name="【学校施設】&#10;有形固定資産減価償却率平均値テキスト">
          <a:extLst>
            <a:ext uri="{FF2B5EF4-FFF2-40B4-BE49-F238E27FC236}">
              <a16:creationId xmlns:a16="http://schemas.microsoft.com/office/drawing/2014/main" id="{E231D1A1-8116-411E-9AB7-B10BA0BB7D23}"/>
            </a:ext>
          </a:extLst>
        </xdr:cNvPr>
        <xdr:cNvSpPr txBox="1"/>
      </xdr:nvSpPr>
      <xdr:spPr>
        <a:xfrm>
          <a:off x="16357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510" name="フローチャート: 判断 509">
          <a:extLst>
            <a:ext uri="{FF2B5EF4-FFF2-40B4-BE49-F238E27FC236}">
              <a16:creationId xmlns:a16="http://schemas.microsoft.com/office/drawing/2014/main" id="{4F3D0413-6355-492F-8F86-9A6D7D6983FC}"/>
            </a:ext>
          </a:extLst>
        </xdr:cNvPr>
        <xdr:cNvSpPr/>
      </xdr:nvSpPr>
      <xdr:spPr>
        <a:xfrm>
          <a:off x="16268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63500</xdr:rowOff>
    </xdr:from>
    <xdr:to>
      <xdr:col>81</xdr:col>
      <xdr:colOff>101600</xdr:colOff>
      <xdr:row>60</xdr:row>
      <xdr:rowOff>165100</xdr:rowOff>
    </xdr:to>
    <xdr:sp macro="" textlink="">
      <xdr:nvSpPr>
        <xdr:cNvPr id="511" name="フローチャート: 判断 510">
          <a:extLst>
            <a:ext uri="{FF2B5EF4-FFF2-40B4-BE49-F238E27FC236}">
              <a16:creationId xmlns:a16="http://schemas.microsoft.com/office/drawing/2014/main" id="{D540AFA5-6BD3-4FB0-87E7-DC3CB5E4322D}"/>
            </a:ext>
          </a:extLst>
        </xdr:cNvPr>
        <xdr:cNvSpPr/>
      </xdr:nvSpPr>
      <xdr:spPr>
        <a:xfrm>
          <a:off x="15430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53975</xdr:rowOff>
    </xdr:from>
    <xdr:to>
      <xdr:col>76</xdr:col>
      <xdr:colOff>165100</xdr:colOff>
      <xdr:row>60</xdr:row>
      <xdr:rowOff>155575</xdr:rowOff>
    </xdr:to>
    <xdr:sp macro="" textlink="">
      <xdr:nvSpPr>
        <xdr:cNvPr id="512" name="フローチャート: 判断 511">
          <a:extLst>
            <a:ext uri="{FF2B5EF4-FFF2-40B4-BE49-F238E27FC236}">
              <a16:creationId xmlns:a16="http://schemas.microsoft.com/office/drawing/2014/main" id="{70E38253-664E-48F5-AD43-F8B206933225}"/>
            </a:ext>
          </a:extLst>
        </xdr:cNvPr>
        <xdr:cNvSpPr/>
      </xdr:nvSpPr>
      <xdr:spPr>
        <a:xfrm>
          <a:off x="14541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8255</xdr:rowOff>
    </xdr:from>
    <xdr:to>
      <xdr:col>72</xdr:col>
      <xdr:colOff>38100</xdr:colOff>
      <xdr:row>60</xdr:row>
      <xdr:rowOff>109855</xdr:rowOff>
    </xdr:to>
    <xdr:sp macro="" textlink="">
      <xdr:nvSpPr>
        <xdr:cNvPr id="513" name="フローチャート: 判断 512">
          <a:extLst>
            <a:ext uri="{FF2B5EF4-FFF2-40B4-BE49-F238E27FC236}">
              <a16:creationId xmlns:a16="http://schemas.microsoft.com/office/drawing/2014/main" id="{0F0C6C60-7802-486F-BBAC-7F25F7FD9553}"/>
            </a:ext>
          </a:extLst>
        </xdr:cNvPr>
        <xdr:cNvSpPr/>
      </xdr:nvSpPr>
      <xdr:spPr>
        <a:xfrm>
          <a:off x="13652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166370</xdr:rowOff>
    </xdr:from>
    <xdr:to>
      <xdr:col>67</xdr:col>
      <xdr:colOff>101600</xdr:colOff>
      <xdr:row>60</xdr:row>
      <xdr:rowOff>96520</xdr:rowOff>
    </xdr:to>
    <xdr:sp macro="" textlink="">
      <xdr:nvSpPr>
        <xdr:cNvPr id="514" name="フローチャート: 判断 513">
          <a:extLst>
            <a:ext uri="{FF2B5EF4-FFF2-40B4-BE49-F238E27FC236}">
              <a16:creationId xmlns:a16="http://schemas.microsoft.com/office/drawing/2014/main" id="{57DD3ECC-8E37-465A-99AE-0206D35D0C2B}"/>
            </a:ext>
          </a:extLst>
        </xdr:cNvPr>
        <xdr:cNvSpPr/>
      </xdr:nvSpPr>
      <xdr:spPr>
        <a:xfrm>
          <a:off x="1276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5" name="テキスト ボックス 514">
          <a:extLst>
            <a:ext uri="{FF2B5EF4-FFF2-40B4-BE49-F238E27FC236}">
              <a16:creationId xmlns:a16="http://schemas.microsoft.com/office/drawing/2014/main" id="{A7349A14-50CA-4455-A382-A4E9F773EAC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6" name="テキスト ボックス 515">
          <a:extLst>
            <a:ext uri="{FF2B5EF4-FFF2-40B4-BE49-F238E27FC236}">
              <a16:creationId xmlns:a16="http://schemas.microsoft.com/office/drawing/2014/main" id="{5EE83553-99D5-48D7-BD31-49A35F0D569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28FF695A-E398-4A47-9624-094F1B47B09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E576A0E9-AF85-4ADD-9A9E-107413A961A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9F9F0AC7-62C4-46BF-904C-7A9DD0335A7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132080</xdr:rowOff>
    </xdr:from>
    <xdr:to>
      <xdr:col>85</xdr:col>
      <xdr:colOff>177800</xdr:colOff>
      <xdr:row>60</xdr:row>
      <xdr:rowOff>62230</xdr:rowOff>
    </xdr:to>
    <xdr:sp macro="" textlink="">
      <xdr:nvSpPr>
        <xdr:cNvPr id="520" name="楕円 519">
          <a:extLst>
            <a:ext uri="{FF2B5EF4-FFF2-40B4-BE49-F238E27FC236}">
              <a16:creationId xmlns:a16="http://schemas.microsoft.com/office/drawing/2014/main" id="{DE39F550-5264-4BA9-A8F5-D622CFDDE88B}"/>
            </a:ext>
          </a:extLst>
        </xdr:cNvPr>
        <xdr:cNvSpPr/>
      </xdr:nvSpPr>
      <xdr:spPr>
        <a:xfrm>
          <a:off x="162687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154957</xdr:rowOff>
    </xdr:from>
    <xdr:ext cx="405111" cy="259045"/>
    <xdr:sp macro="" textlink="">
      <xdr:nvSpPr>
        <xdr:cNvPr id="521" name="【学校施設】&#10;有形固定資産減価償却率該当値テキスト">
          <a:extLst>
            <a:ext uri="{FF2B5EF4-FFF2-40B4-BE49-F238E27FC236}">
              <a16:creationId xmlns:a16="http://schemas.microsoft.com/office/drawing/2014/main" id="{FACB693D-0F2B-40CE-B2B3-5DA62B4387EC}"/>
            </a:ext>
          </a:extLst>
        </xdr:cNvPr>
        <xdr:cNvSpPr txBox="1"/>
      </xdr:nvSpPr>
      <xdr:spPr>
        <a:xfrm>
          <a:off x="16357600"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95885</xdr:rowOff>
    </xdr:from>
    <xdr:to>
      <xdr:col>81</xdr:col>
      <xdr:colOff>101600</xdr:colOff>
      <xdr:row>60</xdr:row>
      <xdr:rowOff>26035</xdr:rowOff>
    </xdr:to>
    <xdr:sp macro="" textlink="">
      <xdr:nvSpPr>
        <xdr:cNvPr id="522" name="楕円 521">
          <a:extLst>
            <a:ext uri="{FF2B5EF4-FFF2-40B4-BE49-F238E27FC236}">
              <a16:creationId xmlns:a16="http://schemas.microsoft.com/office/drawing/2014/main" id="{21E8D052-E670-4909-B087-BE18F2AA1887}"/>
            </a:ext>
          </a:extLst>
        </xdr:cNvPr>
        <xdr:cNvSpPr/>
      </xdr:nvSpPr>
      <xdr:spPr>
        <a:xfrm>
          <a:off x="15430500" y="102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146685</xdr:rowOff>
    </xdr:from>
    <xdr:to>
      <xdr:col>85</xdr:col>
      <xdr:colOff>127000</xdr:colOff>
      <xdr:row>60</xdr:row>
      <xdr:rowOff>11430</xdr:rowOff>
    </xdr:to>
    <xdr:cxnSp macro="">
      <xdr:nvCxnSpPr>
        <xdr:cNvPr id="523" name="直線コネクタ 522">
          <a:extLst>
            <a:ext uri="{FF2B5EF4-FFF2-40B4-BE49-F238E27FC236}">
              <a16:creationId xmlns:a16="http://schemas.microsoft.com/office/drawing/2014/main" id="{FB11975A-65C2-4719-86A7-24C94A984639}"/>
            </a:ext>
          </a:extLst>
        </xdr:cNvPr>
        <xdr:cNvCxnSpPr/>
      </xdr:nvCxnSpPr>
      <xdr:spPr>
        <a:xfrm>
          <a:off x="15481300" y="102622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55880</xdr:rowOff>
    </xdr:from>
    <xdr:to>
      <xdr:col>76</xdr:col>
      <xdr:colOff>165100</xdr:colOff>
      <xdr:row>59</xdr:row>
      <xdr:rowOff>157480</xdr:rowOff>
    </xdr:to>
    <xdr:sp macro="" textlink="">
      <xdr:nvSpPr>
        <xdr:cNvPr id="524" name="楕円 523">
          <a:extLst>
            <a:ext uri="{FF2B5EF4-FFF2-40B4-BE49-F238E27FC236}">
              <a16:creationId xmlns:a16="http://schemas.microsoft.com/office/drawing/2014/main" id="{B501CA15-8894-4C17-BF66-0B563C0BE2B2}"/>
            </a:ext>
          </a:extLst>
        </xdr:cNvPr>
        <xdr:cNvSpPr/>
      </xdr:nvSpPr>
      <xdr:spPr>
        <a:xfrm>
          <a:off x="145415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106680</xdr:rowOff>
    </xdr:from>
    <xdr:to>
      <xdr:col>81</xdr:col>
      <xdr:colOff>50800</xdr:colOff>
      <xdr:row>59</xdr:row>
      <xdr:rowOff>146685</xdr:rowOff>
    </xdr:to>
    <xdr:cxnSp macro="">
      <xdr:nvCxnSpPr>
        <xdr:cNvPr id="525" name="直線コネクタ 524">
          <a:extLst>
            <a:ext uri="{FF2B5EF4-FFF2-40B4-BE49-F238E27FC236}">
              <a16:creationId xmlns:a16="http://schemas.microsoft.com/office/drawing/2014/main" id="{2F98150E-1D9E-417A-B71C-05DA0100D267}"/>
            </a:ext>
          </a:extLst>
        </xdr:cNvPr>
        <xdr:cNvCxnSpPr/>
      </xdr:nvCxnSpPr>
      <xdr:spPr>
        <a:xfrm>
          <a:off x="14592300" y="102222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17780</xdr:rowOff>
    </xdr:from>
    <xdr:to>
      <xdr:col>72</xdr:col>
      <xdr:colOff>38100</xdr:colOff>
      <xdr:row>59</xdr:row>
      <xdr:rowOff>119380</xdr:rowOff>
    </xdr:to>
    <xdr:sp macro="" textlink="">
      <xdr:nvSpPr>
        <xdr:cNvPr id="526" name="楕円 525">
          <a:extLst>
            <a:ext uri="{FF2B5EF4-FFF2-40B4-BE49-F238E27FC236}">
              <a16:creationId xmlns:a16="http://schemas.microsoft.com/office/drawing/2014/main" id="{86758FE3-D48E-4B37-9468-84854FFEA118}"/>
            </a:ext>
          </a:extLst>
        </xdr:cNvPr>
        <xdr:cNvSpPr/>
      </xdr:nvSpPr>
      <xdr:spPr>
        <a:xfrm>
          <a:off x="13652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68580</xdr:rowOff>
    </xdr:from>
    <xdr:to>
      <xdr:col>76</xdr:col>
      <xdr:colOff>114300</xdr:colOff>
      <xdr:row>59</xdr:row>
      <xdr:rowOff>106680</xdr:rowOff>
    </xdr:to>
    <xdr:cxnSp macro="">
      <xdr:nvCxnSpPr>
        <xdr:cNvPr id="527" name="直線コネクタ 526">
          <a:extLst>
            <a:ext uri="{FF2B5EF4-FFF2-40B4-BE49-F238E27FC236}">
              <a16:creationId xmlns:a16="http://schemas.microsoft.com/office/drawing/2014/main" id="{4740A9B8-B4C9-49CC-B328-80D0DE1D42AC}"/>
            </a:ext>
          </a:extLst>
        </xdr:cNvPr>
        <xdr:cNvCxnSpPr/>
      </xdr:nvCxnSpPr>
      <xdr:spPr>
        <a:xfrm>
          <a:off x="13703300" y="10184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154940</xdr:rowOff>
    </xdr:from>
    <xdr:to>
      <xdr:col>67</xdr:col>
      <xdr:colOff>101600</xdr:colOff>
      <xdr:row>59</xdr:row>
      <xdr:rowOff>85090</xdr:rowOff>
    </xdr:to>
    <xdr:sp macro="" textlink="">
      <xdr:nvSpPr>
        <xdr:cNvPr id="528" name="楕円 527">
          <a:extLst>
            <a:ext uri="{FF2B5EF4-FFF2-40B4-BE49-F238E27FC236}">
              <a16:creationId xmlns:a16="http://schemas.microsoft.com/office/drawing/2014/main" id="{FB30A594-C3DF-4CC3-8CD8-41E632D8D5E5}"/>
            </a:ext>
          </a:extLst>
        </xdr:cNvPr>
        <xdr:cNvSpPr/>
      </xdr:nvSpPr>
      <xdr:spPr>
        <a:xfrm>
          <a:off x="12763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34290</xdr:rowOff>
    </xdr:from>
    <xdr:to>
      <xdr:col>71</xdr:col>
      <xdr:colOff>177800</xdr:colOff>
      <xdr:row>59</xdr:row>
      <xdr:rowOff>68580</xdr:rowOff>
    </xdr:to>
    <xdr:cxnSp macro="">
      <xdr:nvCxnSpPr>
        <xdr:cNvPr id="529" name="直線コネクタ 528">
          <a:extLst>
            <a:ext uri="{FF2B5EF4-FFF2-40B4-BE49-F238E27FC236}">
              <a16:creationId xmlns:a16="http://schemas.microsoft.com/office/drawing/2014/main" id="{7730A1D2-20A7-46D6-8F32-78B1583451D6}"/>
            </a:ext>
          </a:extLst>
        </xdr:cNvPr>
        <xdr:cNvCxnSpPr/>
      </xdr:nvCxnSpPr>
      <xdr:spPr>
        <a:xfrm>
          <a:off x="12814300" y="10149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156227</xdr:rowOff>
    </xdr:from>
    <xdr:ext cx="405111" cy="259045"/>
    <xdr:sp macro="" textlink="">
      <xdr:nvSpPr>
        <xdr:cNvPr id="530" name="n_1aveValue【学校施設】&#10;有形固定資産減価償却率">
          <a:extLst>
            <a:ext uri="{FF2B5EF4-FFF2-40B4-BE49-F238E27FC236}">
              <a16:creationId xmlns:a16="http://schemas.microsoft.com/office/drawing/2014/main" id="{5E1094E1-9AA6-4561-A02A-E2F06B025AB7}"/>
            </a:ext>
          </a:extLst>
        </xdr:cNvPr>
        <xdr:cNvSpPr txBox="1"/>
      </xdr:nvSpPr>
      <xdr:spPr>
        <a:xfrm>
          <a:off x="152660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146702</xdr:rowOff>
    </xdr:from>
    <xdr:ext cx="405111" cy="259045"/>
    <xdr:sp macro="" textlink="">
      <xdr:nvSpPr>
        <xdr:cNvPr id="531" name="n_2aveValue【学校施設】&#10;有形固定資産減価償却率">
          <a:extLst>
            <a:ext uri="{FF2B5EF4-FFF2-40B4-BE49-F238E27FC236}">
              <a16:creationId xmlns:a16="http://schemas.microsoft.com/office/drawing/2014/main" id="{E8935D71-C981-4AE6-B191-2DB3F86456A3}"/>
            </a:ext>
          </a:extLst>
        </xdr:cNvPr>
        <xdr:cNvSpPr txBox="1"/>
      </xdr:nvSpPr>
      <xdr:spPr>
        <a:xfrm>
          <a:off x="14389744"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100982</xdr:rowOff>
    </xdr:from>
    <xdr:ext cx="405111" cy="259045"/>
    <xdr:sp macro="" textlink="">
      <xdr:nvSpPr>
        <xdr:cNvPr id="532" name="n_3aveValue【学校施設】&#10;有形固定資産減価償却率">
          <a:extLst>
            <a:ext uri="{FF2B5EF4-FFF2-40B4-BE49-F238E27FC236}">
              <a16:creationId xmlns:a16="http://schemas.microsoft.com/office/drawing/2014/main" id="{35142DD3-6912-4A1A-AABF-9AE940E5F8A0}"/>
            </a:ext>
          </a:extLst>
        </xdr:cNvPr>
        <xdr:cNvSpPr txBox="1"/>
      </xdr:nvSpPr>
      <xdr:spPr>
        <a:xfrm>
          <a:off x="13500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533" name="n_4aveValue【学校施設】&#10;有形固定資産減価償却率">
          <a:extLst>
            <a:ext uri="{FF2B5EF4-FFF2-40B4-BE49-F238E27FC236}">
              <a16:creationId xmlns:a16="http://schemas.microsoft.com/office/drawing/2014/main" id="{85C19B96-4AAE-43BA-A434-DD4217550848}"/>
            </a:ext>
          </a:extLst>
        </xdr:cNvPr>
        <xdr:cNvSpPr txBox="1"/>
      </xdr:nvSpPr>
      <xdr:spPr>
        <a:xfrm>
          <a:off x="12611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42562</xdr:rowOff>
    </xdr:from>
    <xdr:ext cx="405111" cy="259045"/>
    <xdr:sp macro="" textlink="">
      <xdr:nvSpPr>
        <xdr:cNvPr id="534" name="n_1mainValue【学校施設】&#10;有形固定資産減価償却率">
          <a:extLst>
            <a:ext uri="{FF2B5EF4-FFF2-40B4-BE49-F238E27FC236}">
              <a16:creationId xmlns:a16="http://schemas.microsoft.com/office/drawing/2014/main" id="{E559E749-8721-4385-8F75-7583E06404DB}"/>
            </a:ext>
          </a:extLst>
        </xdr:cNvPr>
        <xdr:cNvSpPr txBox="1"/>
      </xdr:nvSpPr>
      <xdr:spPr>
        <a:xfrm>
          <a:off x="152660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2557</xdr:rowOff>
    </xdr:from>
    <xdr:ext cx="405111" cy="259045"/>
    <xdr:sp macro="" textlink="">
      <xdr:nvSpPr>
        <xdr:cNvPr id="535" name="n_2mainValue【学校施設】&#10;有形固定資産減価償却率">
          <a:extLst>
            <a:ext uri="{FF2B5EF4-FFF2-40B4-BE49-F238E27FC236}">
              <a16:creationId xmlns:a16="http://schemas.microsoft.com/office/drawing/2014/main" id="{68D63108-3F39-4FBF-AF77-2E3F86D12165}"/>
            </a:ext>
          </a:extLst>
        </xdr:cNvPr>
        <xdr:cNvSpPr txBox="1"/>
      </xdr:nvSpPr>
      <xdr:spPr>
        <a:xfrm>
          <a:off x="1438974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536" name="n_3mainValue【学校施設】&#10;有形固定資産減価償却率">
          <a:extLst>
            <a:ext uri="{FF2B5EF4-FFF2-40B4-BE49-F238E27FC236}">
              <a16:creationId xmlns:a16="http://schemas.microsoft.com/office/drawing/2014/main" id="{A89E9616-88AB-4967-B33E-8875F0279632}"/>
            </a:ext>
          </a:extLst>
        </xdr:cNvPr>
        <xdr:cNvSpPr txBox="1"/>
      </xdr:nvSpPr>
      <xdr:spPr>
        <a:xfrm>
          <a:off x="13500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101617</xdr:rowOff>
    </xdr:from>
    <xdr:ext cx="405111" cy="259045"/>
    <xdr:sp macro="" textlink="">
      <xdr:nvSpPr>
        <xdr:cNvPr id="537" name="n_4mainValue【学校施設】&#10;有形固定資産減価償却率">
          <a:extLst>
            <a:ext uri="{FF2B5EF4-FFF2-40B4-BE49-F238E27FC236}">
              <a16:creationId xmlns:a16="http://schemas.microsoft.com/office/drawing/2014/main" id="{F33C5842-F30E-4AAD-A073-B0CA49B44BB2}"/>
            </a:ext>
          </a:extLst>
        </xdr:cNvPr>
        <xdr:cNvSpPr txBox="1"/>
      </xdr:nvSpPr>
      <xdr:spPr>
        <a:xfrm>
          <a:off x="12611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50</xdr:row>
      <xdr:rowOff>88900</xdr:rowOff>
    </xdr:from>
    <xdr:to>
      <xdr:col>104</xdr:col>
      <xdr:colOff>127000</xdr:colOff>
      <xdr:row>52</xdr:row>
      <xdr:rowOff>0</xdr:rowOff>
    </xdr:to>
    <xdr:sp macro="" textlink="">
      <xdr:nvSpPr>
        <xdr:cNvPr id="538" name="正方形/長方形 537">
          <a:extLst>
            <a:ext uri="{FF2B5EF4-FFF2-40B4-BE49-F238E27FC236}">
              <a16:creationId xmlns:a16="http://schemas.microsoft.com/office/drawing/2014/main" id="{536B9418-5625-4890-B594-B295189AFDA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9" name="正方形/長方形 538">
          <a:extLst>
            <a:ext uri="{FF2B5EF4-FFF2-40B4-BE49-F238E27FC236}">
              <a16:creationId xmlns:a16="http://schemas.microsoft.com/office/drawing/2014/main" id="{0BA6831C-7EC3-4C7B-9B2C-AE2FD87A257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0" name="正方形/長方形 539">
          <a:extLst>
            <a:ext uri="{FF2B5EF4-FFF2-40B4-BE49-F238E27FC236}">
              <a16:creationId xmlns:a16="http://schemas.microsoft.com/office/drawing/2014/main" id="{496D4F76-4CEA-4698-9971-53141B38679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1" name="正方形/長方形 540">
          <a:extLst>
            <a:ext uri="{FF2B5EF4-FFF2-40B4-BE49-F238E27FC236}">
              <a16:creationId xmlns:a16="http://schemas.microsoft.com/office/drawing/2014/main" id="{48165D75-1E10-4C2B-BCE3-F46D7A3636F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52</xdr:row>
      <xdr:rowOff>38100</xdr:rowOff>
    </xdr:from>
    <xdr:ext cx="349839" cy="225703"/>
    <xdr:sp macro="" textlink="">
      <xdr:nvSpPr>
        <xdr:cNvPr id="542" name="テキスト ボックス 541">
          <a:extLst>
            <a:ext uri="{FF2B5EF4-FFF2-40B4-BE49-F238E27FC236}">
              <a16:creationId xmlns:a16="http://schemas.microsoft.com/office/drawing/2014/main" id="{5D8BC55E-3CAF-4E28-8BCB-2018527E86E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65</xdr:row>
      <xdr:rowOff>143527</xdr:rowOff>
    </xdr:from>
    <xdr:ext cx="467179" cy="259045"/>
    <xdr:sp macro="" textlink="">
      <xdr:nvSpPr>
        <xdr:cNvPr id="543" name="テキスト ボックス 542">
          <a:extLst>
            <a:ext uri="{FF2B5EF4-FFF2-40B4-BE49-F238E27FC236}">
              <a16:creationId xmlns:a16="http://schemas.microsoft.com/office/drawing/2014/main" id="{58BC6ED7-59AE-4816-B864-81BDFF2F6BF6}"/>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63</xdr:row>
      <xdr:rowOff>29227</xdr:rowOff>
    </xdr:from>
    <xdr:ext cx="467179" cy="259045"/>
    <xdr:sp macro="" textlink="">
      <xdr:nvSpPr>
        <xdr:cNvPr id="544" name="テキスト ボックス 543">
          <a:extLst>
            <a:ext uri="{FF2B5EF4-FFF2-40B4-BE49-F238E27FC236}">
              <a16:creationId xmlns:a16="http://schemas.microsoft.com/office/drawing/2014/main" id="{A569468E-28D9-4D42-872E-7FF01E337B2B}"/>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60</xdr:row>
      <xdr:rowOff>86377</xdr:rowOff>
    </xdr:from>
    <xdr:ext cx="467179" cy="259045"/>
    <xdr:sp macro="" textlink="">
      <xdr:nvSpPr>
        <xdr:cNvPr id="545" name="テキスト ボックス 544">
          <a:extLst>
            <a:ext uri="{FF2B5EF4-FFF2-40B4-BE49-F238E27FC236}">
              <a16:creationId xmlns:a16="http://schemas.microsoft.com/office/drawing/2014/main" id="{A92E5071-BCC0-466A-AB27-98370D3EAAF6}"/>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57</xdr:row>
      <xdr:rowOff>143527</xdr:rowOff>
    </xdr:from>
    <xdr:ext cx="467179" cy="259045"/>
    <xdr:sp macro="" textlink="">
      <xdr:nvSpPr>
        <xdr:cNvPr id="546" name="テキスト ボックス 545">
          <a:extLst>
            <a:ext uri="{FF2B5EF4-FFF2-40B4-BE49-F238E27FC236}">
              <a16:creationId xmlns:a16="http://schemas.microsoft.com/office/drawing/2014/main" id="{248E4A7A-3521-466F-A1BB-9F272A0832A7}"/>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55</xdr:row>
      <xdr:rowOff>29227</xdr:rowOff>
    </xdr:from>
    <xdr:ext cx="467179" cy="259045"/>
    <xdr:sp macro="" textlink="">
      <xdr:nvSpPr>
        <xdr:cNvPr id="547" name="テキスト ボックス 546">
          <a:extLst>
            <a:ext uri="{FF2B5EF4-FFF2-40B4-BE49-F238E27FC236}">
              <a16:creationId xmlns:a16="http://schemas.microsoft.com/office/drawing/2014/main" id="{95800DAB-2CBD-4517-BEAD-48BF17F291C8}"/>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52</xdr:row>
      <xdr:rowOff>86377</xdr:rowOff>
    </xdr:from>
    <xdr:ext cx="467179" cy="259045"/>
    <xdr:sp macro="" textlink="">
      <xdr:nvSpPr>
        <xdr:cNvPr id="548" name="テキスト ボックス 547">
          <a:extLst>
            <a:ext uri="{FF2B5EF4-FFF2-40B4-BE49-F238E27FC236}">
              <a16:creationId xmlns:a16="http://schemas.microsoft.com/office/drawing/2014/main" id="{8803FC40-B9E6-4AFC-B95F-46485EFF637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60</xdr:row>
      <xdr:rowOff>161798</xdr:rowOff>
    </xdr:from>
    <xdr:to>
      <xdr:col>107</xdr:col>
      <xdr:colOff>101600</xdr:colOff>
      <xdr:row>61</xdr:row>
      <xdr:rowOff>91948</xdr:rowOff>
    </xdr:to>
    <xdr:sp macro="" textlink="">
      <xdr:nvSpPr>
        <xdr:cNvPr id="549" name="フローチャート: 判断 548">
          <a:extLst>
            <a:ext uri="{FF2B5EF4-FFF2-40B4-BE49-F238E27FC236}">
              <a16:creationId xmlns:a16="http://schemas.microsoft.com/office/drawing/2014/main" id="{C8AF18EC-D6E0-4972-80BE-4662A7DFAB1D}"/>
            </a:ext>
          </a:extLst>
        </xdr:cNvPr>
        <xdr:cNvSpPr/>
      </xdr:nvSpPr>
      <xdr:spPr>
        <a:xfrm>
          <a:off x="203835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169570</xdr:rowOff>
    </xdr:from>
    <xdr:to>
      <xdr:col>102</xdr:col>
      <xdr:colOff>165100</xdr:colOff>
      <xdr:row>61</xdr:row>
      <xdr:rowOff>99720</xdr:rowOff>
    </xdr:to>
    <xdr:sp macro="" textlink="">
      <xdr:nvSpPr>
        <xdr:cNvPr id="550" name="フローチャート: 判断 549">
          <a:extLst>
            <a:ext uri="{FF2B5EF4-FFF2-40B4-BE49-F238E27FC236}">
              <a16:creationId xmlns:a16="http://schemas.microsoft.com/office/drawing/2014/main" id="{8B870CBD-751E-418C-9C57-C15B3AD73AB1}"/>
            </a:ext>
          </a:extLst>
        </xdr:cNvPr>
        <xdr:cNvSpPr/>
      </xdr:nvSpPr>
      <xdr:spPr>
        <a:xfrm>
          <a:off x="19494500" y="104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24181</xdr:rowOff>
    </xdr:from>
    <xdr:to>
      <xdr:col>98</xdr:col>
      <xdr:colOff>38100</xdr:colOff>
      <xdr:row>61</xdr:row>
      <xdr:rowOff>125781</xdr:rowOff>
    </xdr:to>
    <xdr:sp macro="" textlink="">
      <xdr:nvSpPr>
        <xdr:cNvPr id="551" name="フローチャート: 判断 550">
          <a:extLst>
            <a:ext uri="{FF2B5EF4-FFF2-40B4-BE49-F238E27FC236}">
              <a16:creationId xmlns:a16="http://schemas.microsoft.com/office/drawing/2014/main" id="{FC95DAE8-8338-4DDB-9856-45EC3285DFD7}"/>
            </a:ext>
          </a:extLst>
        </xdr:cNvPr>
        <xdr:cNvSpPr/>
      </xdr:nvSpPr>
      <xdr:spPr>
        <a:xfrm>
          <a:off x="18605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BAC8A0C4-ECBE-4082-AC55-85EC880CABD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689964B7-CDD7-45BE-94F0-6D881F28EC9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38354</xdr:rowOff>
    </xdr:from>
    <xdr:to>
      <xdr:col>107</xdr:col>
      <xdr:colOff>101600</xdr:colOff>
      <xdr:row>61</xdr:row>
      <xdr:rowOff>139954</xdr:rowOff>
    </xdr:to>
    <xdr:sp macro="" textlink="">
      <xdr:nvSpPr>
        <xdr:cNvPr id="554" name="楕円 553">
          <a:extLst>
            <a:ext uri="{FF2B5EF4-FFF2-40B4-BE49-F238E27FC236}">
              <a16:creationId xmlns:a16="http://schemas.microsoft.com/office/drawing/2014/main" id="{28E9BF77-5115-4534-8189-C539942C2A63}"/>
            </a:ext>
          </a:extLst>
        </xdr:cNvPr>
        <xdr:cNvSpPr/>
      </xdr:nvSpPr>
      <xdr:spPr>
        <a:xfrm>
          <a:off x="20383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42469</xdr:rowOff>
    </xdr:from>
    <xdr:to>
      <xdr:col>102</xdr:col>
      <xdr:colOff>165100</xdr:colOff>
      <xdr:row>61</xdr:row>
      <xdr:rowOff>144069</xdr:rowOff>
    </xdr:to>
    <xdr:sp macro="" textlink="">
      <xdr:nvSpPr>
        <xdr:cNvPr id="555" name="楕円 554">
          <a:extLst>
            <a:ext uri="{FF2B5EF4-FFF2-40B4-BE49-F238E27FC236}">
              <a16:creationId xmlns:a16="http://schemas.microsoft.com/office/drawing/2014/main" id="{18CC00F0-B98D-46B0-BED3-BC03FD5307A8}"/>
            </a:ext>
          </a:extLst>
        </xdr:cNvPr>
        <xdr:cNvSpPr/>
      </xdr:nvSpPr>
      <xdr:spPr>
        <a:xfrm>
          <a:off x="19494500" y="1050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89154</xdr:rowOff>
    </xdr:from>
    <xdr:to>
      <xdr:col>107</xdr:col>
      <xdr:colOff>50800</xdr:colOff>
      <xdr:row>61</xdr:row>
      <xdr:rowOff>93269</xdr:rowOff>
    </xdr:to>
    <xdr:cxnSp macro="">
      <xdr:nvCxnSpPr>
        <xdr:cNvPr id="556" name="直線コネクタ 555">
          <a:extLst>
            <a:ext uri="{FF2B5EF4-FFF2-40B4-BE49-F238E27FC236}">
              <a16:creationId xmlns:a16="http://schemas.microsoft.com/office/drawing/2014/main" id="{7510231E-9FA7-4E40-99CC-13EC5ABC4787}"/>
            </a:ext>
          </a:extLst>
        </xdr:cNvPr>
        <xdr:cNvCxnSpPr/>
      </xdr:nvCxnSpPr>
      <xdr:spPr>
        <a:xfrm flipV="1">
          <a:off x="19545300" y="10547604"/>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44297</xdr:rowOff>
    </xdr:from>
    <xdr:to>
      <xdr:col>98</xdr:col>
      <xdr:colOff>38100</xdr:colOff>
      <xdr:row>61</xdr:row>
      <xdr:rowOff>145897</xdr:rowOff>
    </xdr:to>
    <xdr:sp macro="" textlink="">
      <xdr:nvSpPr>
        <xdr:cNvPr id="557" name="楕円 556">
          <a:extLst>
            <a:ext uri="{FF2B5EF4-FFF2-40B4-BE49-F238E27FC236}">
              <a16:creationId xmlns:a16="http://schemas.microsoft.com/office/drawing/2014/main" id="{CDE3D9A4-C30F-43B3-8E6B-F830C399B371}"/>
            </a:ext>
          </a:extLst>
        </xdr:cNvPr>
        <xdr:cNvSpPr/>
      </xdr:nvSpPr>
      <xdr:spPr>
        <a:xfrm>
          <a:off x="18605500" y="1050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93269</xdr:rowOff>
    </xdr:from>
    <xdr:to>
      <xdr:col>102</xdr:col>
      <xdr:colOff>114300</xdr:colOff>
      <xdr:row>61</xdr:row>
      <xdr:rowOff>95097</xdr:rowOff>
    </xdr:to>
    <xdr:cxnSp macro="">
      <xdr:nvCxnSpPr>
        <xdr:cNvPr id="558" name="直線コネクタ 557">
          <a:extLst>
            <a:ext uri="{FF2B5EF4-FFF2-40B4-BE49-F238E27FC236}">
              <a16:creationId xmlns:a16="http://schemas.microsoft.com/office/drawing/2014/main" id="{BD74E0AC-A800-4AEB-BBF2-EC0902EF797F}"/>
            </a:ext>
          </a:extLst>
        </xdr:cNvPr>
        <xdr:cNvCxnSpPr/>
      </xdr:nvCxnSpPr>
      <xdr:spPr>
        <a:xfrm flipV="1">
          <a:off x="18656300" y="10551719"/>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59</xdr:row>
      <xdr:rowOff>108475</xdr:rowOff>
    </xdr:from>
    <xdr:ext cx="469744" cy="259045"/>
    <xdr:sp macro="" textlink="">
      <xdr:nvSpPr>
        <xdr:cNvPr id="559" name="n_2aveValue【学校施設】&#10;一人当たり面積">
          <a:extLst>
            <a:ext uri="{FF2B5EF4-FFF2-40B4-BE49-F238E27FC236}">
              <a16:creationId xmlns:a16="http://schemas.microsoft.com/office/drawing/2014/main" id="{E4E9D4F8-97D2-48FE-B0C9-FF967597652F}"/>
            </a:ext>
          </a:extLst>
        </xdr:cNvPr>
        <xdr:cNvSpPr txBox="1"/>
      </xdr:nvSpPr>
      <xdr:spPr>
        <a:xfrm>
          <a:off x="20199427" y="1022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116247</xdr:rowOff>
    </xdr:from>
    <xdr:ext cx="469744" cy="259045"/>
    <xdr:sp macro="" textlink="">
      <xdr:nvSpPr>
        <xdr:cNvPr id="560" name="n_3aveValue【学校施設】&#10;一人当たり面積">
          <a:extLst>
            <a:ext uri="{FF2B5EF4-FFF2-40B4-BE49-F238E27FC236}">
              <a16:creationId xmlns:a16="http://schemas.microsoft.com/office/drawing/2014/main" id="{7F3D7EA4-F9E8-4948-83E6-1AE4016B36E5}"/>
            </a:ext>
          </a:extLst>
        </xdr:cNvPr>
        <xdr:cNvSpPr txBox="1"/>
      </xdr:nvSpPr>
      <xdr:spPr>
        <a:xfrm>
          <a:off x="19310427" y="1023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142308</xdr:rowOff>
    </xdr:from>
    <xdr:ext cx="469744" cy="259045"/>
    <xdr:sp macro="" textlink="">
      <xdr:nvSpPr>
        <xdr:cNvPr id="561" name="n_4aveValue【学校施設】&#10;一人当たり面積">
          <a:extLst>
            <a:ext uri="{FF2B5EF4-FFF2-40B4-BE49-F238E27FC236}">
              <a16:creationId xmlns:a16="http://schemas.microsoft.com/office/drawing/2014/main" id="{E5221517-861F-400D-95AF-6C784397A723}"/>
            </a:ext>
          </a:extLst>
        </xdr:cNvPr>
        <xdr:cNvSpPr txBox="1"/>
      </xdr:nvSpPr>
      <xdr:spPr>
        <a:xfrm>
          <a:off x="18421427" y="1025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131081</xdr:rowOff>
    </xdr:from>
    <xdr:ext cx="469744" cy="259045"/>
    <xdr:sp macro="" textlink="">
      <xdr:nvSpPr>
        <xdr:cNvPr id="562" name="n_2mainValue【学校施設】&#10;一人当たり面積">
          <a:extLst>
            <a:ext uri="{FF2B5EF4-FFF2-40B4-BE49-F238E27FC236}">
              <a16:creationId xmlns:a16="http://schemas.microsoft.com/office/drawing/2014/main" id="{8D1321B5-D558-4C1A-BBBA-755AA599546F}"/>
            </a:ext>
          </a:extLst>
        </xdr:cNvPr>
        <xdr:cNvSpPr txBox="1"/>
      </xdr:nvSpPr>
      <xdr:spPr>
        <a:xfrm>
          <a:off x="20199427" y="1058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135196</xdr:rowOff>
    </xdr:from>
    <xdr:ext cx="469744" cy="259045"/>
    <xdr:sp macro="" textlink="">
      <xdr:nvSpPr>
        <xdr:cNvPr id="563" name="n_3mainValue【学校施設】&#10;一人当たり面積">
          <a:extLst>
            <a:ext uri="{FF2B5EF4-FFF2-40B4-BE49-F238E27FC236}">
              <a16:creationId xmlns:a16="http://schemas.microsoft.com/office/drawing/2014/main" id="{A360B7E2-0EDE-4D42-AF6D-B38C2DF81BD1}"/>
            </a:ext>
          </a:extLst>
        </xdr:cNvPr>
        <xdr:cNvSpPr txBox="1"/>
      </xdr:nvSpPr>
      <xdr:spPr>
        <a:xfrm>
          <a:off x="19310427" y="1059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137024</xdr:rowOff>
    </xdr:from>
    <xdr:ext cx="469744" cy="259045"/>
    <xdr:sp macro="" textlink="">
      <xdr:nvSpPr>
        <xdr:cNvPr id="564" name="n_4mainValue【学校施設】&#10;一人当たり面積">
          <a:extLst>
            <a:ext uri="{FF2B5EF4-FFF2-40B4-BE49-F238E27FC236}">
              <a16:creationId xmlns:a16="http://schemas.microsoft.com/office/drawing/2014/main" id="{C1419658-1BD8-47EC-88D2-C687A3E174E1}"/>
            </a:ext>
          </a:extLst>
        </xdr:cNvPr>
        <xdr:cNvSpPr txBox="1"/>
      </xdr:nvSpPr>
      <xdr:spPr>
        <a:xfrm>
          <a:off x="18421427" y="1059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5" name="正方形/長方形 564">
          <a:extLst>
            <a:ext uri="{FF2B5EF4-FFF2-40B4-BE49-F238E27FC236}">
              <a16:creationId xmlns:a16="http://schemas.microsoft.com/office/drawing/2014/main" id="{564E062F-F3E8-44C4-AF23-25183D47DC3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6" name="正方形/長方形 565">
          <a:extLst>
            <a:ext uri="{FF2B5EF4-FFF2-40B4-BE49-F238E27FC236}">
              <a16:creationId xmlns:a16="http://schemas.microsoft.com/office/drawing/2014/main" id="{2D40A108-6DE7-42B5-AB47-F60CE04EEAC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7" name="正方形/長方形 566">
          <a:extLst>
            <a:ext uri="{FF2B5EF4-FFF2-40B4-BE49-F238E27FC236}">
              <a16:creationId xmlns:a16="http://schemas.microsoft.com/office/drawing/2014/main" id="{9804AAFD-4F87-4FAD-B1FA-DF61CB8217C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8" name="正方形/長方形 567">
          <a:extLst>
            <a:ext uri="{FF2B5EF4-FFF2-40B4-BE49-F238E27FC236}">
              <a16:creationId xmlns:a16="http://schemas.microsoft.com/office/drawing/2014/main" id="{2473329C-5C70-4B96-94ED-11C7D38FFC0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9" name="正方形/長方形 568">
          <a:extLst>
            <a:ext uri="{FF2B5EF4-FFF2-40B4-BE49-F238E27FC236}">
              <a16:creationId xmlns:a16="http://schemas.microsoft.com/office/drawing/2014/main" id="{38BFBC11-6AEC-49A8-A447-8145350168B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0" name="正方形/長方形 569">
          <a:extLst>
            <a:ext uri="{FF2B5EF4-FFF2-40B4-BE49-F238E27FC236}">
              <a16:creationId xmlns:a16="http://schemas.microsoft.com/office/drawing/2014/main" id="{8C0B2B44-4DC5-4430-9F86-F2D68E3BD39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1" name="正方形/長方形 570">
          <a:extLst>
            <a:ext uri="{FF2B5EF4-FFF2-40B4-BE49-F238E27FC236}">
              <a16:creationId xmlns:a16="http://schemas.microsoft.com/office/drawing/2014/main" id="{9DB703F9-1125-4E04-97B1-81890F55818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2" name="正方形/長方形 571">
          <a:extLst>
            <a:ext uri="{FF2B5EF4-FFF2-40B4-BE49-F238E27FC236}">
              <a16:creationId xmlns:a16="http://schemas.microsoft.com/office/drawing/2014/main" id="{6F180D74-4853-4444-9F92-BC8111AC8FC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3" name="テキスト ボックス 572">
          <a:extLst>
            <a:ext uri="{FF2B5EF4-FFF2-40B4-BE49-F238E27FC236}">
              <a16:creationId xmlns:a16="http://schemas.microsoft.com/office/drawing/2014/main" id="{1F211018-6901-4959-B725-E09547F0966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4" name="直線コネクタ 573">
          <a:extLst>
            <a:ext uri="{FF2B5EF4-FFF2-40B4-BE49-F238E27FC236}">
              <a16:creationId xmlns:a16="http://schemas.microsoft.com/office/drawing/2014/main" id="{F347591C-4DE6-4DF8-BD1B-35BBE816BA2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5" name="テキスト ボックス 574">
          <a:extLst>
            <a:ext uri="{FF2B5EF4-FFF2-40B4-BE49-F238E27FC236}">
              <a16:creationId xmlns:a16="http://schemas.microsoft.com/office/drawing/2014/main" id="{8687961D-A07D-469B-8519-C1CFDE21D51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6" name="直線コネクタ 575">
          <a:extLst>
            <a:ext uri="{FF2B5EF4-FFF2-40B4-BE49-F238E27FC236}">
              <a16:creationId xmlns:a16="http://schemas.microsoft.com/office/drawing/2014/main" id="{44FFC598-8F26-4CEB-964A-AE144D13A0A1}"/>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7" name="テキスト ボックス 576">
          <a:extLst>
            <a:ext uri="{FF2B5EF4-FFF2-40B4-BE49-F238E27FC236}">
              <a16:creationId xmlns:a16="http://schemas.microsoft.com/office/drawing/2014/main" id="{303B0A67-7EB6-47DF-B66F-E73F5B04158D}"/>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78" name="直線コネクタ 577">
          <a:extLst>
            <a:ext uri="{FF2B5EF4-FFF2-40B4-BE49-F238E27FC236}">
              <a16:creationId xmlns:a16="http://schemas.microsoft.com/office/drawing/2014/main" id="{B077DB0D-03C1-4ECD-B1E2-3C5E0148DA34}"/>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79" name="テキスト ボックス 578">
          <a:extLst>
            <a:ext uri="{FF2B5EF4-FFF2-40B4-BE49-F238E27FC236}">
              <a16:creationId xmlns:a16="http://schemas.microsoft.com/office/drawing/2014/main" id="{E5BEC9B6-1B05-4442-A6B7-08A03E36B0A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0" name="直線コネクタ 579">
          <a:extLst>
            <a:ext uri="{FF2B5EF4-FFF2-40B4-BE49-F238E27FC236}">
              <a16:creationId xmlns:a16="http://schemas.microsoft.com/office/drawing/2014/main" id="{D8545725-DF1C-4CB3-9A30-DB6D612032B1}"/>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1" name="テキスト ボックス 580">
          <a:extLst>
            <a:ext uri="{FF2B5EF4-FFF2-40B4-BE49-F238E27FC236}">
              <a16:creationId xmlns:a16="http://schemas.microsoft.com/office/drawing/2014/main" id="{CF867BC2-C1CE-4489-843F-B8FBABA9B3CD}"/>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2" name="直線コネクタ 581">
          <a:extLst>
            <a:ext uri="{FF2B5EF4-FFF2-40B4-BE49-F238E27FC236}">
              <a16:creationId xmlns:a16="http://schemas.microsoft.com/office/drawing/2014/main" id="{1BA762F0-2CE7-4AFC-820C-88141E2CD75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3" name="テキスト ボックス 582">
          <a:extLst>
            <a:ext uri="{FF2B5EF4-FFF2-40B4-BE49-F238E27FC236}">
              <a16:creationId xmlns:a16="http://schemas.microsoft.com/office/drawing/2014/main" id="{D016C733-7867-4969-BED8-4637B2B389E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4" name="直線コネクタ 583">
          <a:extLst>
            <a:ext uri="{FF2B5EF4-FFF2-40B4-BE49-F238E27FC236}">
              <a16:creationId xmlns:a16="http://schemas.microsoft.com/office/drawing/2014/main" id="{BAEDDA32-E5B5-4760-82C1-2C1B9F1168E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5" name="テキスト ボックス 584">
          <a:extLst>
            <a:ext uri="{FF2B5EF4-FFF2-40B4-BE49-F238E27FC236}">
              <a16:creationId xmlns:a16="http://schemas.microsoft.com/office/drawing/2014/main" id="{D50D6FCA-8DED-4FA8-91F1-19742F09F7C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6" name="直線コネクタ 585">
          <a:extLst>
            <a:ext uri="{FF2B5EF4-FFF2-40B4-BE49-F238E27FC236}">
              <a16:creationId xmlns:a16="http://schemas.microsoft.com/office/drawing/2014/main" id="{71BFAF11-BF5A-4439-9812-B78F183C2151}"/>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7" name="テキスト ボックス 586">
          <a:extLst>
            <a:ext uri="{FF2B5EF4-FFF2-40B4-BE49-F238E27FC236}">
              <a16:creationId xmlns:a16="http://schemas.microsoft.com/office/drawing/2014/main" id="{F0461891-E705-4C2B-B9F6-7896CBD1C501}"/>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8" name="直線コネクタ 587">
          <a:extLst>
            <a:ext uri="{FF2B5EF4-FFF2-40B4-BE49-F238E27FC236}">
              <a16:creationId xmlns:a16="http://schemas.microsoft.com/office/drawing/2014/main" id="{3B3A5181-85EC-4C67-AF09-9A28DC403C9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9" name="【児童館】&#10;有形固定資産減価償却率グラフ枠">
          <a:extLst>
            <a:ext uri="{FF2B5EF4-FFF2-40B4-BE49-F238E27FC236}">
              <a16:creationId xmlns:a16="http://schemas.microsoft.com/office/drawing/2014/main" id="{41522AD9-86FD-4C70-A7A3-8A930D3C63B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162198</xdr:rowOff>
    </xdr:from>
    <xdr:to>
      <xdr:col>85</xdr:col>
      <xdr:colOff>126364</xdr:colOff>
      <xdr:row>86</xdr:row>
      <xdr:rowOff>168729</xdr:rowOff>
    </xdr:to>
    <xdr:cxnSp macro="">
      <xdr:nvCxnSpPr>
        <xdr:cNvPr id="590" name="直線コネクタ 589">
          <a:extLst>
            <a:ext uri="{FF2B5EF4-FFF2-40B4-BE49-F238E27FC236}">
              <a16:creationId xmlns:a16="http://schemas.microsoft.com/office/drawing/2014/main" id="{6380DA45-2FAD-4C3F-954F-33BE9E7F6AC2}"/>
            </a:ext>
          </a:extLst>
        </xdr:cNvPr>
        <xdr:cNvCxnSpPr/>
      </xdr:nvCxnSpPr>
      <xdr:spPr>
        <a:xfrm flipV="1">
          <a:off x="16318864" y="13363848"/>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91" name="【児童館】&#10;有形固定資産減価償却率最小値テキスト">
          <a:extLst>
            <a:ext uri="{FF2B5EF4-FFF2-40B4-BE49-F238E27FC236}">
              <a16:creationId xmlns:a16="http://schemas.microsoft.com/office/drawing/2014/main" id="{9775C5AC-6806-44B5-BF67-DA8C240434B4}"/>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92" name="直線コネクタ 591">
          <a:extLst>
            <a:ext uri="{FF2B5EF4-FFF2-40B4-BE49-F238E27FC236}">
              <a16:creationId xmlns:a16="http://schemas.microsoft.com/office/drawing/2014/main" id="{9FB8EBD5-88D2-4705-8617-B4E9FD440C0F}"/>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108875</xdr:rowOff>
    </xdr:from>
    <xdr:ext cx="340478" cy="259045"/>
    <xdr:sp macro="" textlink="">
      <xdr:nvSpPr>
        <xdr:cNvPr id="593" name="【児童館】&#10;有形固定資産減価償却率最大値テキスト">
          <a:extLst>
            <a:ext uri="{FF2B5EF4-FFF2-40B4-BE49-F238E27FC236}">
              <a16:creationId xmlns:a16="http://schemas.microsoft.com/office/drawing/2014/main" id="{4E247C71-AD57-4E2B-B53D-4B0A1A0D5801}"/>
            </a:ext>
          </a:extLst>
        </xdr:cNvPr>
        <xdr:cNvSpPr txBox="1"/>
      </xdr:nvSpPr>
      <xdr:spPr>
        <a:xfrm>
          <a:off x="16357600" y="131390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162198</xdr:rowOff>
    </xdr:from>
    <xdr:to>
      <xdr:col>86</xdr:col>
      <xdr:colOff>25400</xdr:colOff>
      <xdr:row>77</xdr:row>
      <xdr:rowOff>162198</xdr:rowOff>
    </xdr:to>
    <xdr:cxnSp macro="">
      <xdr:nvCxnSpPr>
        <xdr:cNvPr id="594" name="直線コネクタ 593">
          <a:extLst>
            <a:ext uri="{FF2B5EF4-FFF2-40B4-BE49-F238E27FC236}">
              <a16:creationId xmlns:a16="http://schemas.microsoft.com/office/drawing/2014/main" id="{1283359C-E535-453E-B11B-809E59B68761}"/>
            </a:ext>
          </a:extLst>
        </xdr:cNvPr>
        <xdr:cNvCxnSpPr/>
      </xdr:nvCxnSpPr>
      <xdr:spPr>
        <a:xfrm>
          <a:off x="16230600" y="13363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50635</xdr:rowOff>
    </xdr:from>
    <xdr:ext cx="405111" cy="259045"/>
    <xdr:sp macro="" textlink="">
      <xdr:nvSpPr>
        <xdr:cNvPr id="595" name="【児童館】&#10;有形固定資産減価償却率平均値テキスト">
          <a:extLst>
            <a:ext uri="{FF2B5EF4-FFF2-40B4-BE49-F238E27FC236}">
              <a16:creationId xmlns:a16="http://schemas.microsoft.com/office/drawing/2014/main" id="{E866AEEE-43AD-45B7-A37B-D0278F26CDAC}"/>
            </a:ext>
          </a:extLst>
        </xdr:cNvPr>
        <xdr:cNvSpPr txBox="1"/>
      </xdr:nvSpPr>
      <xdr:spPr>
        <a:xfrm>
          <a:off x="16357600" y="14109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72208</xdr:rowOff>
    </xdr:from>
    <xdr:to>
      <xdr:col>85</xdr:col>
      <xdr:colOff>177800</xdr:colOff>
      <xdr:row>83</xdr:row>
      <xdr:rowOff>2358</xdr:rowOff>
    </xdr:to>
    <xdr:sp macro="" textlink="">
      <xdr:nvSpPr>
        <xdr:cNvPr id="596" name="フローチャート: 判断 595">
          <a:extLst>
            <a:ext uri="{FF2B5EF4-FFF2-40B4-BE49-F238E27FC236}">
              <a16:creationId xmlns:a16="http://schemas.microsoft.com/office/drawing/2014/main" id="{FBB3E50A-4060-4A6C-94E0-57FB59833EFD}"/>
            </a:ext>
          </a:extLst>
        </xdr:cNvPr>
        <xdr:cNvSpPr/>
      </xdr:nvSpPr>
      <xdr:spPr>
        <a:xfrm>
          <a:off x="162687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77107</xdr:rowOff>
    </xdr:from>
    <xdr:to>
      <xdr:col>81</xdr:col>
      <xdr:colOff>101600</xdr:colOff>
      <xdr:row>83</xdr:row>
      <xdr:rowOff>7257</xdr:rowOff>
    </xdr:to>
    <xdr:sp macro="" textlink="">
      <xdr:nvSpPr>
        <xdr:cNvPr id="597" name="フローチャート: 判断 596">
          <a:extLst>
            <a:ext uri="{FF2B5EF4-FFF2-40B4-BE49-F238E27FC236}">
              <a16:creationId xmlns:a16="http://schemas.microsoft.com/office/drawing/2014/main" id="{E0C22BDC-6B93-426C-BB8A-60DEF3082886}"/>
            </a:ext>
          </a:extLst>
        </xdr:cNvPr>
        <xdr:cNvSpPr/>
      </xdr:nvSpPr>
      <xdr:spPr>
        <a:xfrm>
          <a:off x="15430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46082</xdr:rowOff>
    </xdr:from>
    <xdr:to>
      <xdr:col>76</xdr:col>
      <xdr:colOff>165100</xdr:colOff>
      <xdr:row>82</xdr:row>
      <xdr:rowOff>147682</xdr:rowOff>
    </xdr:to>
    <xdr:sp macro="" textlink="">
      <xdr:nvSpPr>
        <xdr:cNvPr id="598" name="フローチャート: 判断 597">
          <a:extLst>
            <a:ext uri="{FF2B5EF4-FFF2-40B4-BE49-F238E27FC236}">
              <a16:creationId xmlns:a16="http://schemas.microsoft.com/office/drawing/2014/main" id="{F37C4239-0941-459E-AE52-7BB8EAD19821}"/>
            </a:ext>
          </a:extLst>
        </xdr:cNvPr>
        <xdr:cNvSpPr/>
      </xdr:nvSpPr>
      <xdr:spPr>
        <a:xfrm>
          <a:off x="14541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xdr:rowOff>
    </xdr:from>
    <xdr:to>
      <xdr:col>72</xdr:col>
      <xdr:colOff>38100</xdr:colOff>
      <xdr:row>82</xdr:row>
      <xdr:rowOff>108494</xdr:rowOff>
    </xdr:to>
    <xdr:sp macro="" textlink="">
      <xdr:nvSpPr>
        <xdr:cNvPr id="599" name="フローチャート: 判断 598">
          <a:extLst>
            <a:ext uri="{FF2B5EF4-FFF2-40B4-BE49-F238E27FC236}">
              <a16:creationId xmlns:a16="http://schemas.microsoft.com/office/drawing/2014/main" id="{2BF5C89D-FCDC-48F6-A07F-F3956DCE10E8}"/>
            </a:ext>
          </a:extLst>
        </xdr:cNvPr>
        <xdr:cNvSpPr/>
      </xdr:nvSpPr>
      <xdr:spPr>
        <a:xfrm>
          <a:off x="13652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153851</xdr:rowOff>
    </xdr:from>
    <xdr:to>
      <xdr:col>67</xdr:col>
      <xdr:colOff>101600</xdr:colOff>
      <xdr:row>82</xdr:row>
      <xdr:rowOff>84001</xdr:rowOff>
    </xdr:to>
    <xdr:sp macro="" textlink="">
      <xdr:nvSpPr>
        <xdr:cNvPr id="600" name="フローチャート: 判断 599">
          <a:extLst>
            <a:ext uri="{FF2B5EF4-FFF2-40B4-BE49-F238E27FC236}">
              <a16:creationId xmlns:a16="http://schemas.microsoft.com/office/drawing/2014/main" id="{1949CA43-70F5-420B-AEE1-72FCFE0BC8F0}"/>
            </a:ext>
          </a:extLst>
        </xdr:cNvPr>
        <xdr:cNvSpPr/>
      </xdr:nvSpPr>
      <xdr:spPr>
        <a:xfrm>
          <a:off x="12763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1" name="テキスト ボックス 600">
          <a:extLst>
            <a:ext uri="{FF2B5EF4-FFF2-40B4-BE49-F238E27FC236}">
              <a16:creationId xmlns:a16="http://schemas.microsoft.com/office/drawing/2014/main" id="{475C5960-A1D9-4661-813C-0A867E36436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2" name="テキスト ボックス 601">
          <a:extLst>
            <a:ext uri="{FF2B5EF4-FFF2-40B4-BE49-F238E27FC236}">
              <a16:creationId xmlns:a16="http://schemas.microsoft.com/office/drawing/2014/main" id="{F77DC08E-DC2F-44A6-90EE-0125016ADA2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40C9F258-9726-4C26-9CE3-CE48C70304E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02DF515B-F9CD-4E9F-908C-50BB4D7C264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70141209-FDC3-4190-B61E-FDEC99EFB9A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16692</xdr:rowOff>
    </xdr:from>
    <xdr:to>
      <xdr:col>85</xdr:col>
      <xdr:colOff>177800</xdr:colOff>
      <xdr:row>81</xdr:row>
      <xdr:rowOff>118292</xdr:rowOff>
    </xdr:to>
    <xdr:sp macro="" textlink="">
      <xdr:nvSpPr>
        <xdr:cNvPr id="606" name="楕円 605">
          <a:extLst>
            <a:ext uri="{FF2B5EF4-FFF2-40B4-BE49-F238E27FC236}">
              <a16:creationId xmlns:a16="http://schemas.microsoft.com/office/drawing/2014/main" id="{4EF1837E-56A3-471B-8C95-CA86E443978D}"/>
            </a:ext>
          </a:extLst>
        </xdr:cNvPr>
        <xdr:cNvSpPr/>
      </xdr:nvSpPr>
      <xdr:spPr>
        <a:xfrm>
          <a:off x="16268700" y="1390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39569</xdr:rowOff>
    </xdr:from>
    <xdr:ext cx="405111" cy="259045"/>
    <xdr:sp macro="" textlink="">
      <xdr:nvSpPr>
        <xdr:cNvPr id="607" name="【児童館】&#10;有形固定資産減価償却率該当値テキスト">
          <a:extLst>
            <a:ext uri="{FF2B5EF4-FFF2-40B4-BE49-F238E27FC236}">
              <a16:creationId xmlns:a16="http://schemas.microsoft.com/office/drawing/2014/main" id="{330CBCDB-CCB4-4951-A96B-BFD1F554BFA0}"/>
            </a:ext>
          </a:extLst>
        </xdr:cNvPr>
        <xdr:cNvSpPr txBox="1"/>
      </xdr:nvSpPr>
      <xdr:spPr>
        <a:xfrm>
          <a:off x="16357600" y="1375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114663</xdr:rowOff>
    </xdr:from>
    <xdr:to>
      <xdr:col>81</xdr:col>
      <xdr:colOff>101600</xdr:colOff>
      <xdr:row>81</xdr:row>
      <xdr:rowOff>44813</xdr:rowOff>
    </xdr:to>
    <xdr:sp macro="" textlink="">
      <xdr:nvSpPr>
        <xdr:cNvPr id="608" name="楕円 607">
          <a:extLst>
            <a:ext uri="{FF2B5EF4-FFF2-40B4-BE49-F238E27FC236}">
              <a16:creationId xmlns:a16="http://schemas.microsoft.com/office/drawing/2014/main" id="{41EEC02A-9BDD-402D-AF58-EFE578AB3E31}"/>
            </a:ext>
          </a:extLst>
        </xdr:cNvPr>
        <xdr:cNvSpPr/>
      </xdr:nvSpPr>
      <xdr:spPr>
        <a:xfrm>
          <a:off x="15430500" y="138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165463</xdr:rowOff>
    </xdr:from>
    <xdr:to>
      <xdr:col>85</xdr:col>
      <xdr:colOff>127000</xdr:colOff>
      <xdr:row>81</xdr:row>
      <xdr:rowOff>67492</xdr:rowOff>
    </xdr:to>
    <xdr:cxnSp macro="">
      <xdr:nvCxnSpPr>
        <xdr:cNvPr id="609" name="直線コネクタ 608">
          <a:extLst>
            <a:ext uri="{FF2B5EF4-FFF2-40B4-BE49-F238E27FC236}">
              <a16:creationId xmlns:a16="http://schemas.microsoft.com/office/drawing/2014/main" id="{EB81B9AB-9627-45B7-96B4-CE6C86C94113}"/>
            </a:ext>
          </a:extLst>
        </xdr:cNvPr>
        <xdr:cNvCxnSpPr/>
      </xdr:nvCxnSpPr>
      <xdr:spPr>
        <a:xfrm>
          <a:off x="15481300" y="13881463"/>
          <a:ext cx="8382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41184</xdr:rowOff>
    </xdr:from>
    <xdr:to>
      <xdr:col>76</xdr:col>
      <xdr:colOff>165100</xdr:colOff>
      <xdr:row>80</xdr:row>
      <xdr:rowOff>142784</xdr:rowOff>
    </xdr:to>
    <xdr:sp macro="" textlink="">
      <xdr:nvSpPr>
        <xdr:cNvPr id="610" name="楕円 609">
          <a:extLst>
            <a:ext uri="{FF2B5EF4-FFF2-40B4-BE49-F238E27FC236}">
              <a16:creationId xmlns:a16="http://schemas.microsoft.com/office/drawing/2014/main" id="{5F0C1744-DB38-4BB7-BB1A-1C983B8B0693}"/>
            </a:ext>
          </a:extLst>
        </xdr:cNvPr>
        <xdr:cNvSpPr/>
      </xdr:nvSpPr>
      <xdr:spPr>
        <a:xfrm>
          <a:off x="14541500" y="1375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91984</xdr:rowOff>
    </xdr:from>
    <xdr:to>
      <xdr:col>81</xdr:col>
      <xdr:colOff>50800</xdr:colOff>
      <xdr:row>80</xdr:row>
      <xdr:rowOff>165463</xdr:rowOff>
    </xdr:to>
    <xdr:cxnSp macro="">
      <xdr:nvCxnSpPr>
        <xdr:cNvPr id="611" name="直線コネクタ 610">
          <a:extLst>
            <a:ext uri="{FF2B5EF4-FFF2-40B4-BE49-F238E27FC236}">
              <a16:creationId xmlns:a16="http://schemas.microsoft.com/office/drawing/2014/main" id="{25047D7C-7045-46EE-966F-A4716DCCA378}"/>
            </a:ext>
          </a:extLst>
        </xdr:cNvPr>
        <xdr:cNvCxnSpPr/>
      </xdr:nvCxnSpPr>
      <xdr:spPr>
        <a:xfrm>
          <a:off x="14592300" y="1380798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137523</xdr:rowOff>
    </xdr:from>
    <xdr:to>
      <xdr:col>72</xdr:col>
      <xdr:colOff>38100</xdr:colOff>
      <xdr:row>80</xdr:row>
      <xdr:rowOff>67673</xdr:rowOff>
    </xdr:to>
    <xdr:sp macro="" textlink="">
      <xdr:nvSpPr>
        <xdr:cNvPr id="612" name="楕円 611">
          <a:extLst>
            <a:ext uri="{FF2B5EF4-FFF2-40B4-BE49-F238E27FC236}">
              <a16:creationId xmlns:a16="http://schemas.microsoft.com/office/drawing/2014/main" id="{53A94C41-B5F6-43BF-BE58-9A940FFADDE0}"/>
            </a:ext>
          </a:extLst>
        </xdr:cNvPr>
        <xdr:cNvSpPr/>
      </xdr:nvSpPr>
      <xdr:spPr>
        <a:xfrm>
          <a:off x="13652500" y="136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16873</xdr:rowOff>
    </xdr:from>
    <xdr:to>
      <xdr:col>76</xdr:col>
      <xdr:colOff>114300</xdr:colOff>
      <xdr:row>80</xdr:row>
      <xdr:rowOff>91984</xdr:rowOff>
    </xdr:to>
    <xdr:cxnSp macro="">
      <xdr:nvCxnSpPr>
        <xdr:cNvPr id="613" name="直線コネクタ 612">
          <a:extLst>
            <a:ext uri="{FF2B5EF4-FFF2-40B4-BE49-F238E27FC236}">
              <a16:creationId xmlns:a16="http://schemas.microsoft.com/office/drawing/2014/main" id="{C6357564-9172-4758-AA13-B7B11A358963}"/>
            </a:ext>
          </a:extLst>
        </xdr:cNvPr>
        <xdr:cNvCxnSpPr/>
      </xdr:nvCxnSpPr>
      <xdr:spPr>
        <a:xfrm>
          <a:off x="13703300" y="1373287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64044</xdr:rowOff>
    </xdr:from>
    <xdr:to>
      <xdr:col>67</xdr:col>
      <xdr:colOff>101600</xdr:colOff>
      <xdr:row>79</xdr:row>
      <xdr:rowOff>165644</xdr:rowOff>
    </xdr:to>
    <xdr:sp macro="" textlink="">
      <xdr:nvSpPr>
        <xdr:cNvPr id="614" name="楕円 613">
          <a:extLst>
            <a:ext uri="{FF2B5EF4-FFF2-40B4-BE49-F238E27FC236}">
              <a16:creationId xmlns:a16="http://schemas.microsoft.com/office/drawing/2014/main" id="{D2559ED6-5C68-48DF-8EBD-9229D61DC4FB}"/>
            </a:ext>
          </a:extLst>
        </xdr:cNvPr>
        <xdr:cNvSpPr/>
      </xdr:nvSpPr>
      <xdr:spPr>
        <a:xfrm>
          <a:off x="12763500" y="136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114844</xdr:rowOff>
    </xdr:from>
    <xdr:to>
      <xdr:col>71</xdr:col>
      <xdr:colOff>177800</xdr:colOff>
      <xdr:row>80</xdr:row>
      <xdr:rowOff>16873</xdr:rowOff>
    </xdr:to>
    <xdr:cxnSp macro="">
      <xdr:nvCxnSpPr>
        <xdr:cNvPr id="615" name="直線コネクタ 614">
          <a:extLst>
            <a:ext uri="{FF2B5EF4-FFF2-40B4-BE49-F238E27FC236}">
              <a16:creationId xmlns:a16="http://schemas.microsoft.com/office/drawing/2014/main" id="{CF03609B-336B-4E28-8A27-19C593B79675}"/>
            </a:ext>
          </a:extLst>
        </xdr:cNvPr>
        <xdr:cNvCxnSpPr/>
      </xdr:nvCxnSpPr>
      <xdr:spPr>
        <a:xfrm>
          <a:off x="12814300" y="1365939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169834</xdr:rowOff>
    </xdr:from>
    <xdr:ext cx="405111" cy="259045"/>
    <xdr:sp macro="" textlink="">
      <xdr:nvSpPr>
        <xdr:cNvPr id="616" name="n_1aveValue【児童館】&#10;有形固定資産減価償却率">
          <a:extLst>
            <a:ext uri="{FF2B5EF4-FFF2-40B4-BE49-F238E27FC236}">
              <a16:creationId xmlns:a16="http://schemas.microsoft.com/office/drawing/2014/main" id="{CDFB71F3-9B6C-40C5-992C-18433A4DBCAB}"/>
            </a:ext>
          </a:extLst>
        </xdr:cNvPr>
        <xdr:cNvSpPr txBox="1"/>
      </xdr:nvSpPr>
      <xdr:spPr>
        <a:xfrm>
          <a:off x="152660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138809</xdr:rowOff>
    </xdr:from>
    <xdr:ext cx="405111" cy="259045"/>
    <xdr:sp macro="" textlink="">
      <xdr:nvSpPr>
        <xdr:cNvPr id="617" name="n_2aveValue【児童館】&#10;有形固定資産減価償却率">
          <a:extLst>
            <a:ext uri="{FF2B5EF4-FFF2-40B4-BE49-F238E27FC236}">
              <a16:creationId xmlns:a16="http://schemas.microsoft.com/office/drawing/2014/main" id="{03E60050-DD1B-4939-A72B-0DD51598C322}"/>
            </a:ext>
          </a:extLst>
        </xdr:cNvPr>
        <xdr:cNvSpPr txBox="1"/>
      </xdr:nvSpPr>
      <xdr:spPr>
        <a:xfrm>
          <a:off x="14389744" y="1419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99621</xdr:rowOff>
    </xdr:from>
    <xdr:ext cx="405111" cy="259045"/>
    <xdr:sp macro="" textlink="">
      <xdr:nvSpPr>
        <xdr:cNvPr id="618" name="n_3aveValue【児童館】&#10;有形固定資産減価償却率">
          <a:extLst>
            <a:ext uri="{FF2B5EF4-FFF2-40B4-BE49-F238E27FC236}">
              <a16:creationId xmlns:a16="http://schemas.microsoft.com/office/drawing/2014/main" id="{B0B47240-ED1B-4AB8-9449-5E16D6E88A21}"/>
            </a:ext>
          </a:extLst>
        </xdr:cNvPr>
        <xdr:cNvSpPr txBox="1"/>
      </xdr:nvSpPr>
      <xdr:spPr>
        <a:xfrm>
          <a:off x="13500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75128</xdr:rowOff>
    </xdr:from>
    <xdr:ext cx="405111" cy="259045"/>
    <xdr:sp macro="" textlink="">
      <xdr:nvSpPr>
        <xdr:cNvPr id="619" name="n_4aveValue【児童館】&#10;有形固定資産減価償却率">
          <a:extLst>
            <a:ext uri="{FF2B5EF4-FFF2-40B4-BE49-F238E27FC236}">
              <a16:creationId xmlns:a16="http://schemas.microsoft.com/office/drawing/2014/main" id="{7320ACC2-F1EA-4EA2-A911-B2BB617877DB}"/>
            </a:ext>
          </a:extLst>
        </xdr:cNvPr>
        <xdr:cNvSpPr txBox="1"/>
      </xdr:nvSpPr>
      <xdr:spPr>
        <a:xfrm>
          <a:off x="12611744" y="1413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61340</xdr:rowOff>
    </xdr:from>
    <xdr:ext cx="405111" cy="259045"/>
    <xdr:sp macro="" textlink="">
      <xdr:nvSpPr>
        <xdr:cNvPr id="620" name="n_1mainValue【児童館】&#10;有形固定資産減価償却率">
          <a:extLst>
            <a:ext uri="{FF2B5EF4-FFF2-40B4-BE49-F238E27FC236}">
              <a16:creationId xmlns:a16="http://schemas.microsoft.com/office/drawing/2014/main" id="{1833E3C1-B2F4-42F7-B6BE-0FAA3A034A58}"/>
            </a:ext>
          </a:extLst>
        </xdr:cNvPr>
        <xdr:cNvSpPr txBox="1"/>
      </xdr:nvSpPr>
      <xdr:spPr>
        <a:xfrm>
          <a:off x="15266044" y="136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159311</xdr:rowOff>
    </xdr:from>
    <xdr:ext cx="405111" cy="259045"/>
    <xdr:sp macro="" textlink="">
      <xdr:nvSpPr>
        <xdr:cNvPr id="621" name="n_2mainValue【児童館】&#10;有形固定資産減価償却率">
          <a:extLst>
            <a:ext uri="{FF2B5EF4-FFF2-40B4-BE49-F238E27FC236}">
              <a16:creationId xmlns:a16="http://schemas.microsoft.com/office/drawing/2014/main" id="{E171A116-1DEE-48B1-B9E6-8EC57547559A}"/>
            </a:ext>
          </a:extLst>
        </xdr:cNvPr>
        <xdr:cNvSpPr txBox="1"/>
      </xdr:nvSpPr>
      <xdr:spPr>
        <a:xfrm>
          <a:off x="14389744" y="1353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84200</xdr:rowOff>
    </xdr:from>
    <xdr:ext cx="405111" cy="259045"/>
    <xdr:sp macro="" textlink="">
      <xdr:nvSpPr>
        <xdr:cNvPr id="622" name="n_3mainValue【児童館】&#10;有形固定資産減価償却率">
          <a:extLst>
            <a:ext uri="{FF2B5EF4-FFF2-40B4-BE49-F238E27FC236}">
              <a16:creationId xmlns:a16="http://schemas.microsoft.com/office/drawing/2014/main" id="{8625C365-9D1E-416F-8CB7-CD141D2E7DD7}"/>
            </a:ext>
          </a:extLst>
        </xdr:cNvPr>
        <xdr:cNvSpPr txBox="1"/>
      </xdr:nvSpPr>
      <xdr:spPr>
        <a:xfrm>
          <a:off x="13500744" y="1345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10721</xdr:rowOff>
    </xdr:from>
    <xdr:ext cx="405111" cy="259045"/>
    <xdr:sp macro="" textlink="">
      <xdr:nvSpPr>
        <xdr:cNvPr id="623" name="n_4mainValue【児童館】&#10;有形固定資産減価償却率">
          <a:extLst>
            <a:ext uri="{FF2B5EF4-FFF2-40B4-BE49-F238E27FC236}">
              <a16:creationId xmlns:a16="http://schemas.microsoft.com/office/drawing/2014/main" id="{07029F10-9E56-4DFA-A57B-D9AFA30BD2AB}"/>
            </a:ext>
          </a:extLst>
        </xdr:cNvPr>
        <xdr:cNvSpPr txBox="1"/>
      </xdr:nvSpPr>
      <xdr:spPr>
        <a:xfrm>
          <a:off x="12611744" y="1338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72</xdr:row>
      <xdr:rowOff>127000</xdr:rowOff>
    </xdr:from>
    <xdr:to>
      <xdr:col>104</xdr:col>
      <xdr:colOff>127000</xdr:colOff>
      <xdr:row>74</xdr:row>
      <xdr:rowOff>38100</xdr:rowOff>
    </xdr:to>
    <xdr:sp macro="" textlink="">
      <xdr:nvSpPr>
        <xdr:cNvPr id="624" name="正方形/長方形 623">
          <a:extLst>
            <a:ext uri="{FF2B5EF4-FFF2-40B4-BE49-F238E27FC236}">
              <a16:creationId xmlns:a16="http://schemas.microsoft.com/office/drawing/2014/main" id="{C8F73460-57B7-43D0-A597-619CDC480C1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5" name="正方形/長方形 624">
          <a:extLst>
            <a:ext uri="{FF2B5EF4-FFF2-40B4-BE49-F238E27FC236}">
              <a16:creationId xmlns:a16="http://schemas.microsoft.com/office/drawing/2014/main" id="{C61B0B08-8943-4D8B-9322-197D4B02FD7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6" name="正方形/長方形 625">
          <a:extLst>
            <a:ext uri="{FF2B5EF4-FFF2-40B4-BE49-F238E27FC236}">
              <a16:creationId xmlns:a16="http://schemas.microsoft.com/office/drawing/2014/main" id="{14D1E86F-DB24-4B32-8793-6D51DA1A2CC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7" name="正方形/長方形 626">
          <a:extLst>
            <a:ext uri="{FF2B5EF4-FFF2-40B4-BE49-F238E27FC236}">
              <a16:creationId xmlns:a16="http://schemas.microsoft.com/office/drawing/2014/main" id="{A60D1EE9-310C-4755-9CE1-6EF582243A2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74</xdr:row>
      <xdr:rowOff>76200</xdr:rowOff>
    </xdr:from>
    <xdr:ext cx="349839" cy="225703"/>
    <xdr:sp macro="" textlink="">
      <xdr:nvSpPr>
        <xdr:cNvPr id="628" name="テキスト ボックス 627">
          <a:extLst>
            <a:ext uri="{FF2B5EF4-FFF2-40B4-BE49-F238E27FC236}">
              <a16:creationId xmlns:a16="http://schemas.microsoft.com/office/drawing/2014/main" id="{D1140D23-7F68-4D48-8A0B-5D308D16DDE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85</xdr:row>
      <xdr:rowOff>67327</xdr:rowOff>
    </xdr:from>
    <xdr:ext cx="467179" cy="259045"/>
    <xdr:sp macro="" textlink="">
      <xdr:nvSpPr>
        <xdr:cNvPr id="629" name="テキスト ボックス 628">
          <a:extLst>
            <a:ext uri="{FF2B5EF4-FFF2-40B4-BE49-F238E27FC236}">
              <a16:creationId xmlns:a16="http://schemas.microsoft.com/office/drawing/2014/main" id="{F25045A2-36C5-45B1-B947-289CF52FED6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82</xdr:row>
      <xdr:rowOff>124477</xdr:rowOff>
    </xdr:from>
    <xdr:ext cx="467179" cy="259045"/>
    <xdr:sp macro="" textlink="">
      <xdr:nvSpPr>
        <xdr:cNvPr id="630" name="テキスト ボックス 629">
          <a:extLst>
            <a:ext uri="{FF2B5EF4-FFF2-40B4-BE49-F238E27FC236}">
              <a16:creationId xmlns:a16="http://schemas.microsoft.com/office/drawing/2014/main" id="{3317E1C5-F087-42F9-A009-13108826051F}"/>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80</xdr:row>
      <xdr:rowOff>10177</xdr:rowOff>
    </xdr:from>
    <xdr:ext cx="467179" cy="259045"/>
    <xdr:sp macro="" textlink="">
      <xdr:nvSpPr>
        <xdr:cNvPr id="631" name="テキスト ボックス 630">
          <a:extLst>
            <a:ext uri="{FF2B5EF4-FFF2-40B4-BE49-F238E27FC236}">
              <a16:creationId xmlns:a16="http://schemas.microsoft.com/office/drawing/2014/main" id="{81EEFE66-A3AD-4652-B61F-5D4DFFCD3D4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77</xdr:row>
      <xdr:rowOff>67327</xdr:rowOff>
    </xdr:from>
    <xdr:ext cx="467179" cy="259045"/>
    <xdr:sp macro="" textlink="">
      <xdr:nvSpPr>
        <xdr:cNvPr id="632" name="テキスト ボックス 631">
          <a:extLst>
            <a:ext uri="{FF2B5EF4-FFF2-40B4-BE49-F238E27FC236}">
              <a16:creationId xmlns:a16="http://schemas.microsoft.com/office/drawing/2014/main" id="{AEC92A18-C9BE-4671-AE8E-4FF7ADB48C6D}"/>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74</xdr:row>
      <xdr:rowOff>124477</xdr:rowOff>
    </xdr:from>
    <xdr:ext cx="467179" cy="259045"/>
    <xdr:sp macro="" textlink="">
      <xdr:nvSpPr>
        <xdr:cNvPr id="633" name="テキスト ボックス 632">
          <a:extLst>
            <a:ext uri="{FF2B5EF4-FFF2-40B4-BE49-F238E27FC236}">
              <a16:creationId xmlns:a16="http://schemas.microsoft.com/office/drawing/2014/main" id="{797E36B4-4B57-4A6C-9826-C420EB1DC2D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170180</xdr:rowOff>
    </xdr:from>
    <xdr:to>
      <xdr:col>107</xdr:col>
      <xdr:colOff>101600</xdr:colOff>
      <xdr:row>85</xdr:row>
      <xdr:rowOff>100330</xdr:rowOff>
    </xdr:to>
    <xdr:sp macro="" textlink="">
      <xdr:nvSpPr>
        <xdr:cNvPr id="634" name="フローチャート: 判断 633">
          <a:extLst>
            <a:ext uri="{FF2B5EF4-FFF2-40B4-BE49-F238E27FC236}">
              <a16:creationId xmlns:a16="http://schemas.microsoft.com/office/drawing/2014/main" id="{F84591EF-47A7-4010-8B2C-DF69C09A9755}"/>
            </a:ext>
          </a:extLst>
        </xdr:cNvPr>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170180</xdr:rowOff>
    </xdr:from>
    <xdr:to>
      <xdr:col>102</xdr:col>
      <xdr:colOff>165100</xdr:colOff>
      <xdr:row>85</xdr:row>
      <xdr:rowOff>100330</xdr:rowOff>
    </xdr:to>
    <xdr:sp macro="" textlink="">
      <xdr:nvSpPr>
        <xdr:cNvPr id="635" name="フローチャート: 判断 634">
          <a:extLst>
            <a:ext uri="{FF2B5EF4-FFF2-40B4-BE49-F238E27FC236}">
              <a16:creationId xmlns:a16="http://schemas.microsoft.com/office/drawing/2014/main" id="{747266FE-E274-478C-BEE0-21960DA3E748}"/>
            </a:ext>
          </a:extLst>
        </xdr:cNvPr>
        <xdr:cNvSpPr/>
      </xdr:nvSpPr>
      <xdr:spPr>
        <a:xfrm>
          <a:off x="19494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161037</xdr:rowOff>
    </xdr:from>
    <xdr:to>
      <xdr:col>98</xdr:col>
      <xdr:colOff>38100</xdr:colOff>
      <xdr:row>85</xdr:row>
      <xdr:rowOff>91187</xdr:rowOff>
    </xdr:to>
    <xdr:sp macro="" textlink="">
      <xdr:nvSpPr>
        <xdr:cNvPr id="636" name="フローチャート: 判断 635">
          <a:extLst>
            <a:ext uri="{FF2B5EF4-FFF2-40B4-BE49-F238E27FC236}">
              <a16:creationId xmlns:a16="http://schemas.microsoft.com/office/drawing/2014/main" id="{43BCE3A4-A77B-4C7A-820B-5122150F80BF}"/>
            </a:ext>
          </a:extLst>
        </xdr:cNvPr>
        <xdr:cNvSpPr/>
      </xdr:nvSpPr>
      <xdr:spPr>
        <a:xfrm>
          <a:off x="18605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7731857F-3BDB-4A35-B381-BDB7857266C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2CFB8940-3921-4E81-B425-53075FC2034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21589</xdr:rowOff>
    </xdr:from>
    <xdr:to>
      <xdr:col>107</xdr:col>
      <xdr:colOff>101600</xdr:colOff>
      <xdr:row>85</xdr:row>
      <xdr:rowOff>123189</xdr:rowOff>
    </xdr:to>
    <xdr:sp macro="" textlink="">
      <xdr:nvSpPr>
        <xdr:cNvPr id="639" name="楕円 638">
          <a:extLst>
            <a:ext uri="{FF2B5EF4-FFF2-40B4-BE49-F238E27FC236}">
              <a16:creationId xmlns:a16="http://schemas.microsoft.com/office/drawing/2014/main" id="{EF677B60-FA0A-41ED-9DEA-0AC50DC01B36}"/>
            </a:ext>
          </a:extLst>
        </xdr:cNvPr>
        <xdr:cNvSpPr/>
      </xdr:nvSpPr>
      <xdr:spPr>
        <a:xfrm>
          <a:off x="20383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26163</xdr:rowOff>
    </xdr:from>
    <xdr:to>
      <xdr:col>102</xdr:col>
      <xdr:colOff>165100</xdr:colOff>
      <xdr:row>85</xdr:row>
      <xdr:rowOff>127763</xdr:rowOff>
    </xdr:to>
    <xdr:sp macro="" textlink="">
      <xdr:nvSpPr>
        <xdr:cNvPr id="640" name="楕円 639">
          <a:extLst>
            <a:ext uri="{FF2B5EF4-FFF2-40B4-BE49-F238E27FC236}">
              <a16:creationId xmlns:a16="http://schemas.microsoft.com/office/drawing/2014/main" id="{E6431450-4252-4597-9568-D67E1D47DA38}"/>
            </a:ext>
          </a:extLst>
        </xdr:cNvPr>
        <xdr:cNvSpPr/>
      </xdr:nvSpPr>
      <xdr:spPr>
        <a:xfrm>
          <a:off x="194945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72389</xdr:rowOff>
    </xdr:from>
    <xdr:to>
      <xdr:col>107</xdr:col>
      <xdr:colOff>50800</xdr:colOff>
      <xdr:row>85</xdr:row>
      <xdr:rowOff>76963</xdr:rowOff>
    </xdr:to>
    <xdr:cxnSp macro="">
      <xdr:nvCxnSpPr>
        <xdr:cNvPr id="641" name="直線コネクタ 640">
          <a:extLst>
            <a:ext uri="{FF2B5EF4-FFF2-40B4-BE49-F238E27FC236}">
              <a16:creationId xmlns:a16="http://schemas.microsoft.com/office/drawing/2014/main" id="{9D751ED7-9F45-44C6-9216-A20E050D83F4}"/>
            </a:ext>
          </a:extLst>
        </xdr:cNvPr>
        <xdr:cNvCxnSpPr/>
      </xdr:nvCxnSpPr>
      <xdr:spPr>
        <a:xfrm flipV="1">
          <a:off x="19545300" y="146456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26163</xdr:rowOff>
    </xdr:from>
    <xdr:to>
      <xdr:col>98</xdr:col>
      <xdr:colOff>38100</xdr:colOff>
      <xdr:row>85</xdr:row>
      <xdr:rowOff>127763</xdr:rowOff>
    </xdr:to>
    <xdr:sp macro="" textlink="">
      <xdr:nvSpPr>
        <xdr:cNvPr id="642" name="楕円 641">
          <a:extLst>
            <a:ext uri="{FF2B5EF4-FFF2-40B4-BE49-F238E27FC236}">
              <a16:creationId xmlns:a16="http://schemas.microsoft.com/office/drawing/2014/main" id="{7734DEEB-9EFC-476E-A230-E477CBD2C66A}"/>
            </a:ext>
          </a:extLst>
        </xdr:cNvPr>
        <xdr:cNvSpPr/>
      </xdr:nvSpPr>
      <xdr:spPr>
        <a:xfrm>
          <a:off x="186055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76963</xdr:rowOff>
    </xdr:from>
    <xdr:to>
      <xdr:col>102</xdr:col>
      <xdr:colOff>114300</xdr:colOff>
      <xdr:row>85</xdr:row>
      <xdr:rowOff>76963</xdr:rowOff>
    </xdr:to>
    <xdr:cxnSp macro="">
      <xdr:nvCxnSpPr>
        <xdr:cNvPr id="643" name="直線コネクタ 642">
          <a:extLst>
            <a:ext uri="{FF2B5EF4-FFF2-40B4-BE49-F238E27FC236}">
              <a16:creationId xmlns:a16="http://schemas.microsoft.com/office/drawing/2014/main" id="{CA3356DC-573A-4216-B4B0-E54FC2B34052}"/>
            </a:ext>
          </a:extLst>
        </xdr:cNvPr>
        <xdr:cNvCxnSpPr/>
      </xdr:nvCxnSpPr>
      <xdr:spPr>
        <a:xfrm>
          <a:off x="18656300" y="14650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83</xdr:row>
      <xdr:rowOff>116857</xdr:rowOff>
    </xdr:from>
    <xdr:ext cx="469744" cy="259045"/>
    <xdr:sp macro="" textlink="">
      <xdr:nvSpPr>
        <xdr:cNvPr id="644" name="n_2aveValue【児童館】&#10;一人当たり面積">
          <a:extLst>
            <a:ext uri="{FF2B5EF4-FFF2-40B4-BE49-F238E27FC236}">
              <a16:creationId xmlns:a16="http://schemas.microsoft.com/office/drawing/2014/main" id="{69513A02-484B-4984-B701-71B8639F8912}"/>
            </a:ext>
          </a:extLst>
        </xdr:cNvPr>
        <xdr:cNvSpPr txBox="1"/>
      </xdr:nvSpPr>
      <xdr:spPr>
        <a:xfrm>
          <a:off x="20199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116857</xdr:rowOff>
    </xdr:from>
    <xdr:ext cx="469744" cy="259045"/>
    <xdr:sp macro="" textlink="">
      <xdr:nvSpPr>
        <xdr:cNvPr id="645" name="n_3aveValue【児童館】&#10;一人当たり面積">
          <a:extLst>
            <a:ext uri="{FF2B5EF4-FFF2-40B4-BE49-F238E27FC236}">
              <a16:creationId xmlns:a16="http://schemas.microsoft.com/office/drawing/2014/main" id="{A7D34922-9BB0-4D10-BD81-73985966EF73}"/>
            </a:ext>
          </a:extLst>
        </xdr:cNvPr>
        <xdr:cNvSpPr txBox="1"/>
      </xdr:nvSpPr>
      <xdr:spPr>
        <a:xfrm>
          <a:off x="19310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107714</xdr:rowOff>
    </xdr:from>
    <xdr:ext cx="469744" cy="259045"/>
    <xdr:sp macro="" textlink="">
      <xdr:nvSpPr>
        <xdr:cNvPr id="646" name="n_4aveValue【児童館】&#10;一人当たり面積">
          <a:extLst>
            <a:ext uri="{FF2B5EF4-FFF2-40B4-BE49-F238E27FC236}">
              <a16:creationId xmlns:a16="http://schemas.microsoft.com/office/drawing/2014/main" id="{0AA23EE8-093D-4C88-9017-EAB183E8356F}"/>
            </a:ext>
          </a:extLst>
        </xdr:cNvPr>
        <xdr:cNvSpPr txBox="1"/>
      </xdr:nvSpPr>
      <xdr:spPr>
        <a:xfrm>
          <a:off x="18421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114316</xdr:rowOff>
    </xdr:from>
    <xdr:ext cx="469744" cy="259045"/>
    <xdr:sp macro="" textlink="">
      <xdr:nvSpPr>
        <xdr:cNvPr id="647" name="n_2mainValue【児童館】&#10;一人当たり面積">
          <a:extLst>
            <a:ext uri="{FF2B5EF4-FFF2-40B4-BE49-F238E27FC236}">
              <a16:creationId xmlns:a16="http://schemas.microsoft.com/office/drawing/2014/main" id="{E8C6E6C5-1A88-4C0E-B38E-528DB9E04904}"/>
            </a:ext>
          </a:extLst>
        </xdr:cNvPr>
        <xdr:cNvSpPr txBox="1"/>
      </xdr:nvSpPr>
      <xdr:spPr>
        <a:xfrm>
          <a:off x="20199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118890</xdr:rowOff>
    </xdr:from>
    <xdr:ext cx="469744" cy="259045"/>
    <xdr:sp macro="" textlink="">
      <xdr:nvSpPr>
        <xdr:cNvPr id="648" name="n_3mainValue【児童館】&#10;一人当たり面積">
          <a:extLst>
            <a:ext uri="{FF2B5EF4-FFF2-40B4-BE49-F238E27FC236}">
              <a16:creationId xmlns:a16="http://schemas.microsoft.com/office/drawing/2014/main" id="{D124C2A4-3FD7-4CB7-B2B0-2C4271219500}"/>
            </a:ext>
          </a:extLst>
        </xdr:cNvPr>
        <xdr:cNvSpPr txBox="1"/>
      </xdr:nvSpPr>
      <xdr:spPr>
        <a:xfrm>
          <a:off x="19310427" y="1469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118890</xdr:rowOff>
    </xdr:from>
    <xdr:ext cx="469744" cy="259045"/>
    <xdr:sp macro="" textlink="">
      <xdr:nvSpPr>
        <xdr:cNvPr id="649" name="n_4mainValue【児童館】&#10;一人当たり面積">
          <a:extLst>
            <a:ext uri="{FF2B5EF4-FFF2-40B4-BE49-F238E27FC236}">
              <a16:creationId xmlns:a16="http://schemas.microsoft.com/office/drawing/2014/main" id="{DA5E5FEB-D6DD-4D02-8582-414D0725CC2F}"/>
            </a:ext>
          </a:extLst>
        </xdr:cNvPr>
        <xdr:cNvSpPr txBox="1"/>
      </xdr:nvSpPr>
      <xdr:spPr>
        <a:xfrm>
          <a:off x="18421427" y="1469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0" name="正方形/長方形 649">
          <a:extLst>
            <a:ext uri="{FF2B5EF4-FFF2-40B4-BE49-F238E27FC236}">
              <a16:creationId xmlns:a16="http://schemas.microsoft.com/office/drawing/2014/main" id="{49240573-296C-4689-B0E1-A27E582E5B4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1" name="正方形/長方形 650">
          <a:extLst>
            <a:ext uri="{FF2B5EF4-FFF2-40B4-BE49-F238E27FC236}">
              <a16:creationId xmlns:a16="http://schemas.microsoft.com/office/drawing/2014/main" id="{77433ACD-DA4F-41F3-83C9-6A5DE37A3BA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2" name="正方形/長方形 651">
          <a:extLst>
            <a:ext uri="{FF2B5EF4-FFF2-40B4-BE49-F238E27FC236}">
              <a16:creationId xmlns:a16="http://schemas.microsoft.com/office/drawing/2014/main" id="{C4C63DA9-0B56-4707-8EC4-89B8B975D8C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3" name="正方形/長方形 652">
          <a:extLst>
            <a:ext uri="{FF2B5EF4-FFF2-40B4-BE49-F238E27FC236}">
              <a16:creationId xmlns:a16="http://schemas.microsoft.com/office/drawing/2014/main" id="{E0BCB2CD-B3CF-41B3-876B-FBC1675A585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4" name="正方形/長方形 653">
          <a:extLst>
            <a:ext uri="{FF2B5EF4-FFF2-40B4-BE49-F238E27FC236}">
              <a16:creationId xmlns:a16="http://schemas.microsoft.com/office/drawing/2014/main" id="{150ABD9A-1329-44EA-A7ED-550F8B0596C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5" name="正方形/長方形 654">
          <a:extLst>
            <a:ext uri="{FF2B5EF4-FFF2-40B4-BE49-F238E27FC236}">
              <a16:creationId xmlns:a16="http://schemas.microsoft.com/office/drawing/2014/main" id="{93A40644-6803-48AF-8490-4EE71283257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6" name="正方形/長方形 655">
          <a:extLst>
            <a:ext uri="{FF2B5EF4-FFF2-40B4-BE49-F238E27FC236}">
              <a16:creationId xmlns:a16="http://schemas.microsoft.com/office/drawing/2014/main" id="{0F06AC5A-45EE-420B-9E40-44790E2AE5B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正方形/長方形 656">
          <a:extLst>
            <a:ext uri="{FF2B5EF4-FFF2-40B4-BE49-F238E27FC236}">
              <a16:creationId xmlns:a16="http://schemas.microsoft.com/office/drawing/2014/main" id="{8C6796B7-5E42-44DF-B7BD-7EDC4DD1267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8" name="テキスト ボックス 657">
          <a:extLst>
            <a:ext uri="{FF2B5EF4-FFF2-40B4-BE49-F238E27FC236}">
              <a16:creationId xmlns:a16="http://schemas.microsoft.com/office/drawing/2014/main" id="{36F44ACB-C64C-4A89-8371-F48E1E37DC3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9" name="直線コネクタ 658">
          <a:extLst>
            <a:ext uri="{FF2B5EF4-FFF2-40B4-BE49-F238E27FC236}">
              <a16:creationId xmlns:a16="http://schemas.microsoft.com/office/drawing/2014/main" id="{1FB96498-D0EC-4DE9-806A-8FD3F984EBA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60" name="テキスト ボックス 659">
          <a:extLst>
            <a:ext uri="{FF2B5EF4-FFF2-40B4-BE49-F238E27FC236}">
              <a16:creationId xmlns:a16="http://schemas.microsoft.com/office/drawing/2014/main" id="{366B0BDE-43D4-4AFD-9860-A9E5F121B87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1" name="直線コネクタ 660">
          <a:extLst>
            <a:ext uri="{FF2B5EF4-FFF2-40B4-BE49-F238E27FC236}">
              <a16:creationId xmlns:a16="http://schemas.microsoft.com/office/drawing/2014/main" id="{477AE28E-A1F6-40B7-A4D6-F119BF68B9AD}"/>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62" name="テキスト ボックス 661">
          <a:extLst>
            <a:ext uri="{FF2B5EF4-FFF2-40B4-BE49-F238E27FC236}">
              <a16:creationId xmlns:a16="http://schemas.microsoft.com/office/drawing/2014/main" id="{A756B758-2ED3-48ED-A15C-9B36A32C6CA8}"/>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3" name="直線コネクタ 662">
          <a:extLst>
            <a:ext uri="{FF2B5EF4-FFF2-40B4-BE49-F238E27FC236}">
              <a16:creationId xmlns:a16="http://schemas.microsoft.com/office/drawing/2014/main" id="{F9AF01D1-2557-4EEC-9B79-3985298EA38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4" name="テキスト ボックス 663">
          <a:extLst>
            <a:ext uri="{FF2B5EF4-FFF2-40B4-BE49-F238E27FC236}">
              <a16:creationId xmlns:a16="http://schemas.microsoft.com/office/drawing/2014/main" id="{D69D9A41-7530-43FE-B75A-A247F56805F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5" name="直線コネクタ 664">
          <a:extLst>
            <a:ext uri="{FF2B5EF4-FFF2-40B4-BE49-F238E27FC236}">
              <a16:creationId xmlns:a16="http://schemas.microsoft.com/office/drawing/2014/main" id="{48D784B4-CA7C-4057-A424-8046430DED7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6" name="テキスト ボックス 665">
          <a:extLst>
            <a:ext uri="{FF2B5EF4-FFF2-40B4-BE49-F238E27FC236}">
              <a16:creationId xmlns:a16="http://schemas.microsoft.com/office/drawing/2014/main" id="{4DEDE379-7741-4515-932A-4407C75D75D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7" name="直線コネクタ 666">
          <a:extLst>
            <a:ext uri="{FF2B5EF4-FFF2-40B4-BE49-F238E27FC236}">
              <a16:creationId xmlns:a16="http://schemas.microsoft.com/office/drawing/2014/main" id="{16D47281-E709-4DD7-8990-F3C164D4A60E}"/>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8" name="テキスト ボックス 667">
          <a:extLst>
            <a:ext uri="{FF2B5EF4-FFF2-40B4-BE49-F238E27FC236}">
              <a16:creationId xmlns:a16="http://schemas.microsoft.com/office/drawing/2014/main" id="{8B706912-3DE1-46D2-B93A-F2202D0AD7B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9" name="直線コネクタ 668">
          <a:extLst>
            <a:ext uri="{FF2B5EF4-FFF2-40B4-BE49-F238E27FC236}">
              <a16:creationId xmlns:a16="http://schemas.microsoft.com/office/drawing/2014/main" id="{5893F19E-9FE3-4F13-9434-569CCCDEC248}"/>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70" name="テキスト ボックス 669">
          <a:extLst>
            <a:ext uri="{FF2B5EF4-FFF2-40B4-BE49-F238E27FC236}">
              <a16:creationId xmlns:a16="http://schemas.microsoft.com/office/drawing/2014/main" id="{1788ABC1-73C9-48E7-B98B-189B2416D887}"/>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1" name="直線コネクタ 670">
          <a:extLst>
            <a:ext uri="{FF2B5EF4-FFF2-40B4-BE49-F238E27FC236}">
              <a16:creationId xmlns:a16="http://schemas.microsoft.com/office/drawing/2014/main" id="{E2F00733-317F-45C7-A93C-9A2AF171E59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72" name="テキスト ボックス 671">
          <a:extLst>
            <a:ext uri="{FF2B5EF4-FFF2-40B4-BE49-F238E27FC236}">
              <a16:creationId xmlns:a16="http://schemas.microsoft.com/office/drawing/2014/main" id="{8B9ECD88-ED80-493A-A26B-5038DD792EC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3" name="【公民館】&#10;有形固定資産減価償却率グラフ枠">
          <a:extLst>
            <a:ext uri="{FF2B5EF4-FFF2-40B4-BE49-F238E27FC236}">
              <a16:creationId xmlns:a16="http://schemas.microsoft.com/office/drawing/2014/main" id="{22D2EA6B-2854-4656-9790-91FB359A327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55245</xdr:rowOff>
    </xdr:from>
    <xdr:to>
      <xdr:col>85</xdr:col>
      <xdr:colOff>126364</xdr:colOff>
      <xdr:row>108</xdr:row>
      <xdr:rowOff>152400</xdr:rowOff>
    </xdr:to>
    <xdr:cxnSp macro="">
      <xdr:nvCxnSpPr>
        <xdr:cNvPr id="674" name="直線コネクタ 673">
          <a:extLst>
            <a:ext uri="{FF2B5EF4-FFF2-40B4-BE49-F238E27FC236}">
              <a16:creationId xmlns:a16="http://schemas.microsoft.com/office/drawing/2014/main" id="{542C67E3-3EBA-4F51-9F46-6A079B417A88}"/>
            </a:ext>
          </a:extLst>
        </xdr:cNvPr>
        <xdr:cNvCxnSpPr/>
      </xdr:nvCxnSpPr>
      <xdr:spPr>
        <a:xfrm flipV="1">
          <a:off x="16318864" y="1720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75" name="【公民館】&#10;有形固定資産減価償却率最小値テキスト">
          <a:extLst>
            <a:ext uri="{FF2B5EF4-FFF2-40B4-BE49-F238E27FC236}">
              <a16:creationId xmlns:a16="http://schemas.microsoft.com/office/drawing/2014/main" id="{5F4BCF40-A14C-4C8E-9506-24D6485B3135}"/>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6" name="直線コネクタ 675">
          <a:extLst>
            <a:ext uri="{FF2B5EF4-FFF2-40B4-BE49-F238E27FC236}">
              <a16:creationId xmlns:a16="http://schemas.microsoft.com/office/drawing/2014/main" id="{29D84B32-FFC4-4309-A0B0-F4854B05EAC6}"/>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1922</xdr:rowOff>
    </xdr:from>
    <xdr:ext cx="405111" cy="259045"/>
    <xdr:sp macro="" textlink="">
      <xdr:nvSpPr>
        <xdr:cNvPr id="677" name="【公民館】&#10;有形固定資産減価償却率最大値テキスト">
          <a:extLst>
            <a:ext uri="{FF2B5EF4-FFF2-40B4-BE49-F238E27FC236}">
              <a16:creationId xmlns:a16="http://schemas.microsoft.com/office/drawing/2014/main" id="{ACB396CE-0C71-4461-B777-024B32F20C92}"/>
            </a:ext>
          </a:extLst>
        </xdr:cNvPr>
        <xdr:cNvSpPr txBox="1"/>
      </xdr:nvSpPr>
      <xdr:spPr>
        <a:xfrm>
          <a:off x="163576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55245</xdr:rowOff>
    </xdr:from>
    <xdr:to>
      <xdr:col>86</xdr:col>
      <xdr:colOff>25400</xdr:colOff>
      <xdr:row>100</xdr:row>
      <xdr:rowOff>55245</xdr:rowOff>
    </xdr:to>
    <xdr:cxnSp macro="">
      <xdr:nvCxnSpPr>
        <xdr:cNvPr id="678" name="直線コネクタ 677">
          <a:extLst>
            <a:ext uri="{FF2B5EF4-FFF2-40B4-BE49-F238E27FC236}">
              <a16:creationId xmlns:a16="http://schemas.microsoft.com/office/drawing/2014/main" id="{2E37B560-670B-4F31-8B16-BC7DE90B9B0C}"/>
            </a:ext>
          </a:extLst>
        </xdr:cNvPr>
        <xdr:cNvCxnSpPr/>
      </xdr:nvCxnSpPr>
      <xdr:spPr>
        <a:xfrm>
          <a:off x="16230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109238</xdr:rowOff>
    </xdr:from>
    <xdr:ext cx="405111" cy="259045"/>
    <xdr:sp macro="" textlink="">
      <xdr:nvSpPr>
        <xdr:cNvPr id="679" name="【公民館】&#10;有形固定資産減価償却率平均値テキスト">
          <a:extLst>
            <a:ext uri="{FF2B5EF4-FFF2-40B4-BE49-F238E27FC236}">
              <a16:creationId xmlns:a16="http://schemas.microsoft.com/office/drawing/2014/main" id="{2A964C3C-DD78-4299-9659-3F71738593DA}"/>
            </a:ext>
          </a:extLst>
        </xdr:cNvPr>
        <xdr:cNvSpPr txBox="1"/>
      </xdr:nvSpPr>
      <xdr:spPr>
        <a:xfrm>
          <a:off x="16357600" y="17940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680" name="フローチャート: 判断 679">
          <a:extLst>
            <a:ext uri="{FF2B5EF4-FFF2-40B4-BE49-F238E27FC236}">
              <a16:creationId xmlns:a16="http://schemas.microsoft.com/office/drawing/2014/main" id="{DDDD308F-B95B-4DDC-8BE6-317F9D76A86D}"/>
            </a:ext>
          </a:extLst>
        </xdr:cNvPr>
        <xdr:cNvSpPr/>
      </xdr:nvSpPr>
      <xdr:spPr>
        <a:xfrm>
          <a:off x="16268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80645</xdr:rowOff>
    </xdr:from>
    <xdr:to>
      <xdr:col>81</xdr:col>
      <xdr:colOff>101600</xdr:colOff>
      <xdr:row>106</xdr:row>
      <xdr:rowOff>10795</xdr:rowOff>
    </xdr:to>
    <xdr:sp macro="" textlink="">
      <xdr:nvSpPr>
        <xdr:cNvPr id="681" name="フローチャート: 判断 680">
          <a:extLst>
            <a:ext uri="{FF2B5EF4-FFF2-40B4-BE49-F238E27FC236}">
              <a16:creationId xmlns:a16="http://schemas.microsoft.com/office/drawing/2014/main" id="{26E0E7C7-33E2-47D0-B9B9-9900D9480E89}"/>
            </a:ext>
          </a:extLst>
        </xdr:cNvPr>
        <xdr:cNvSpPr/>
      </xdr:nvSpPr>
      <xdr:spPr>
        <a:xfrm>
          <a:off x="15430500" y="180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38736</xdr:rowOff>
    </xdr:from>
    <xdr:to>
      <xdr:col>76</xdr:col>
      <xdr:colOff>165100</xdr:colOff>
      <xdr:row>105</xdr:row>
      <xdr:rowOff>140336</xdr:rowOff>
    </xdr:to>
    <xdr:sp macro="" textlink="">
      <xdr:nvSpPr>
        <xdr:cNvPr id="682" name="フローチャート: 判断 681">
          <a:extLst>
            <a:ext uri="{FF2B5EF4-FFF2-40B4-BE49-F238E27FC236}">
              <a16:creationId xmlns:a16="http://schemas.microsoft.com/office/drawing/2014/main" id="{5786160A-C315-40A1-8AA3-00E480937375}"/>
            </a:ext>
          </a:extLst>
        </xdr:cNvPr>
        <xdr:cNvSpPr/>
      </xdr:nvSpPr>
      <xdr:spPr>
        <a:xfrm>
          <a:off x="14541500" y="1804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27305</xdr:rowOff>
    </xdr:from>
    <xdr:to>
      <xdr:col>72</xdr:col>
      <xdr:colOff>38100</xdr:colOff>
      <xdr:row>105</xdr:row>
      <xdr:rowOff>128905</xdr:rowOff>
    </xdr:to>
    <xdr:sp macro="" textlink="">
      <xdr:nvSpPr>
        <xdr:cNvPr id="683" name="フローチャート: 判断 682">
          <a:extLst>
            <a:ext uri="{FF2B5EF4-FFF2-40B4-BE49-F238E27FC236}">
              <a16:creationId xmlns:a16="http://schemas.microsoft.com/office/drawing/2014/main" id="{C85B9F0D-F356-4974-ABD5-63FF97B47845}"/>
            </a:ext>
          </a:extLst>
        </xdr:cNvPr>
        <xdr:cNvSpPr/>
      </xdr:nvSpPr>
      <xdr:spPr>
        <a:xfrm>
          <a:off x="13652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153036</xdr:rowOff>
    </xdr:from>
    <xdr:to>
      <xdr:col>67</xdr:col>
      <xdr:colOff>101600</xdr:colOff>
      <xdr:row>105</xdr:row>
      <xdr:rowOff>83186</xdr:rowOff>
    </xdr:to>
    <xdr:sp macro="" textlink="">
      <xdr:nvSpPr>
        <xdr:cNvPr id="684" name="フローチャート: 判断 683">
          <a:extLst>
            <a:ext uri="{FF2B5EF4-FFF2-40B4-BE49-F238E27FC236}">
              <a16:creationId xmlns:a16="http://schemas.microsoft.com/office/drawing/2014/main" id="{EF8E1DAD-30CA-4023-95EE-FFA34FDCF740}"/>
            </a:ext>
          </a:extLst>
        </xdr:cNvPr>
        <xdr:cNvSpPr/>
      </xdr:nvSpPr>
      <xdr:spPr>
        <a:xfrm>
          <a:off x="12763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9736D4BD-C24D-4577-8F04-F4B0B9BC798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E9FB77CD-30BE-4BEE-AC4A-C58306FD6A5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7" name="テキスト ボックス 686">
          <a:extLst>
            <a:ext uri="{FF2B5EF4-FFF2-40B4-BE49-F238E27FC236}">
              <a16:creationId xmlns:a16="http://schemas.microsoft.com/office/drawing/2014/main" id="{38BCEA2C-06B1-4C82-BC33-7A1A33DEB17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8" name="テキスト ボックス 687">
          <a:extLst>
            <a:ext uri="{FF2B5EF4-FFF2-40B4-BE49-F238E27FC236}">
              <a16:creationId xmlns:a16="http://schemas.microsoft.com/office/drawing/2014/main" id="{137E577E-8264-49CF-BF90-E220FCE8448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9" name="テキスト ボックス 688">
          <a:extLst>
            <a:ext uri="{FF2B5EF4-FFF2-40B4-BE49-F238E27FC236}">
              <a16:creationId xmlns:a16="http://schemas.microsoft.com/office/drawing/2014/main" id="{F68F707D-2B61-403F-AEF1-B454EBF13C9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88264</xdr:rowOff>
    </xdr:from>
    <xdr:to>
      <xdr:col>85</xdr:col>
      <xdr:colOff>177800</xdr:colOff>
      <xdr:row>106</xdr:row>
      <xdr:rowOff>18414</xdr:rowOff>
    </xdr:to>
    <xdr:sp macro="" textlink="">
      <xdr:nvSpPr>
        <xdr:cNvPr id="690" name="楕円 689">
          <a:extLst>
            <a:ext uri="{FF2B5EF4-FFF2-40B4-BE49-F238E27FC236}">
              <a16:creationId xmlns:a16="http://schemas.microsoft.com/office/drawing/2014/main" id="{1C26090E-3E0B-422C-9E85-D7C14D7BF346}"/>
            </a:ext>
          </a:extLst>
        </xdr:cNvPr>
        <xdr:cNvSpPr/>
      </xdr:nvSpPr>
      <xdr:spPr>
        <a:xfrm>
          <a:off x="16268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66691</xdr:rowOff>
    </xdr:from>
    <xdr:ext cx="405111" cy="259045"/>
    <xdr:sp macro="" textlink="">
      <xdr:nvSpPr>
        <xdr:cNvPr id="691" name="【公民館】&#10;有形固定資産減価償却率該当値テキスト">
          <a:extLst>
            <a:ext uri="{FF2B5EF4-FFF2-40B4-BE49-F238E27FC236}">
              <a16:creationId xmlns:a16="http://schemas.microsoft.com/office/drawing/2014/main" id="{4D872FD8-4D8B-41B4-9C86-D7D856F9C35C}"/>
            </a:ext>
          </a:extLst>
        </xdr:cNvPr>
        <xdr:cNvSpPr txBox="1"/>
      </xdr:nvSpPr>
      <xdr:spPr>
        <a:xfrm>
          <a:off x="16357600"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65405</xdr:rowOff>
    </xdr:from>
    <xdr:to>
      <xdr:col>81</xdr:col>
      <xdr:colOff>101600</xdr:colOff>
      <xdr:row>105</xdr:row>
      <xdr:rowOff>167005</xdr:rowOff>
    </xdr:to>
    <xdr:sp macro="" textlink="">
      <xdr:nvSpPr>
        <xdr:cNvPr id="692" name="楕円 691">
          <a:extLst>
            <a:ext uri="{FF2B5EF4-FFF2-40B4-BE49-F238E27FC236}">
              <a16:creationId xmlns:a16="http://schemas.microsoft.com/office/drawing/2014/main" id="{84BEF20F-5D20-492F-8B3F-3DE9066712C4}"/>
            </a:ext>
          </a:extLst>
        </xdr:cNvPr>
        <xdr:cNvSpPr/>
      </xdr:nvSpPr>
      <xdr:spPr>
        <a:xfrm>
          <a:off x="15430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116205</xdr:rowOff>
    </xdr:from>
    <xdr:to>
      <xdr:col>85</xdr:col>
      <xdr:colOff>127000</xdr:colOff>
      <xdr:row>105</xdr:row>
      <xdr:rowOff>139064</xdr:rowOff>
    </xdr:to>
    <xdr:cxnSp macro="">
      <xdr:nvCxnSpPr>
        <xdr:cNvPr id="693" name="直線コネクタ 692">
          <a:extLst>
            <a:ext uri="{FF2B5EF4-FFF2-40B4-BE49-F238E27FC236}">
              <a16:creationId xmlns:a16="http://schemas.microsoft.com/office/drawing/2014/main" id="{A6CE1F2D-8025-4061-9988-29E364D78DA9}"/>
            </a:ext>
          </a:extLst>
        </xdr:cNvPr>
        <xdr:cNvCxnSpPr/>
      </xdr:nvCxnSpPr>
      <xdr:spPr>
        <a:xfrm>
          <a:off x="15481300" y="1811845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25400</xdr:rowOff>
    </xdr:from>
    <xdr:to>
      <xdr:col>76</xdr:col>
      <xdr:colOff>165100</xdr:colOff>
      <xdr:row>105</xdr:row>
      <xdr:rowOff>127000</xdr:rowOff>
    </xdr:to>
    <xdr:sp macro="" textlink="">
      <xdr:nvSpPr>
        <xdr:cNvPr id="694" name="楕円 693">
          <a:extLst>
            <a:ext uri="{FF2B5EF4-FFF2-40B4-BE49-F238E27FC236}">
              <a16:creationId xmlns:a16="http://schemas.microsoft.com/office/drawing/2014/main" id="{BD70AA21-2BC0-44C9-95A0-B01BA5D4DE2D}"/>
            </a:ext>
          </a:extLst>
        </xdr:cNvPr>
        <xdr:cNvSpPr/>
      </xdr:nvSpPr>
      <xdr:spPr>
        <a:xfrm>
          <a:off x="14541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76200</xdr:rowOff>
    </xdr:from>
    <xdr:to>
      <xdr:col>81</xdr:col>
      <xdr:colOff>50800</xdr:colOff>
      <xdr:row>105</xdr:row>
      <xdr:rowOff>116205</xdr:rowOff>
    </xdr:to>
    <xdr:cxnSp macro="">
      <xdr:nvCxnSpPr>
        <xdr:cNvPr id="695" name="直線コネクタ 694">
          <a:extLst>
            <a:ext uri="{FF2B5EF4-FFF2-40B4-BE49-F238E27FC236}">
              <a16:creationId xmlns:a16="http://schemas.microsoft.com/office/drawing/2014/main" id="{55BA3BB6-FE10-4F7D-838B-BCF279A66179}"/>
            </a:ext>
          </a:extLst>
        </xdr:cNvPr>
        <xdr:cNvCxnSpPr/>
      </xdr:nvCxnSpPr>
      <xdr:spPr>
        <a:xfrm>
          <a:off x="14592300" y="18078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696" name="楕円 695">
          <a:extLst>
            <a:ext uri="{FF2B5EF4-FFF2-40B4-BE49-F238E27FC236}">
              <a16:creationId xmlns:a16="http://schemas.microsoft.com/office/drawing/2014/main" id="{684A1A44-B927-4C52-98EB-20785951DA62}"/>
            </a:ext>
          </a:extLst>
        </xdr:cNvPr>
        <xdr:cNvSpPr/>
      </xdr:nvSpPr>
      <xdr:spPr>
        <a:xfrm>
          <a:off x="13652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40005</xdr:rowOff>
    </xdr:from>
    <xdr:to>
      <xdr:col>76</xdr:col>
      <xdr:colOff>114300</xdr:colOff>
      <xdr:row>105</xdr:row>
      <xdr:rowOff>76200</xdr:rowOff>
    </xdr:to>
    <xdr:cxnSp macro="">
      <xdr:nvCxnSpPr>
        <xdr:cNvPr id="697" name="直線コネクタ 696">
          <a:extLst>
            <a:ext uri="{FF2B5EF4-FFF2-40B4-BE49-F238E27FC236}">
              <a16:creationId xmlns:a16="http://schemas.microsoft.com/office/drawing/2014/main" id="{628F51AE-A312-4087-8EB2-E343BD74BFE3}"/>
            </a:ext>
          </a:extLst>
        </xdr:cNvPr>
        <xdr:cNvCxnSpPr/>
      </xdr:nvCxnSpPr>
      <xdr:spPr>
        <a:xfrm>
          <a:off x="13703300" y="180422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166370</xdr:rowOff>
    </xdr:from>
    <xdr:to>
      <xdr:col>67</xdr:col>
      <xdr:colOff>101600</xdr:colOff>
      <xdr:row>106</xdr:row>
      <xdr:rowOff>96520</xdr:rowOff>
    </xdr:to>
    <xdr:sp macro="" textlink="">
      <xdr:nvSpPr>
        <xdr:cNvPr id="698" name="楕円 697">
          <a:extLst>
            <a:ext uri="{FF2B5EF4-FFF2-40B4-BE49-F238E27FC236}">
              <a16:creationId xmlns:a16="http://schemas.microsoft.com/office/drawing/2014/main" id="{E3B25FC8-6DFA-45F3-B91C-435A5FB22BE5}"/>
            </a:ext>
          </a:extLst>
        </xdr:cNvPr>
        <xdr:cNvSpPr/>
      </xdr:nvSpPr>
      <xdr:spPr>
        <a:xfrm>
          <a:off x="12763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40005</xdr:rowOff>
    </xdr:from>
    <xdr:to>
      <xdr:col>71</xdr:col>
      <xdr:colOff>177800</xdr:colOff>
      <xdr:row>106</xdr:row>
      <xdr:rowOff>45720</xdr:rowOff>
    </xdr:to>
    <xdr:cxnSp macro="">
      <xdr:nvCxnSpPr>
        <xdr:cNvPr id="699" name="直線コネクタ 698">
          <a:extLst>
            <a:ext uri="{FF2B5EF4-FFF2-40B4-BE49-F238E27FC236}">
              <a16:creationId xmlns:a16="http://schemas.microsoft.com/office/drawing/2014/main" id="{74DE06FE-A0D2-4B50-BD44-0CD17DE4B9EA}"/>
            </a:ext>
          </a:extLst>
        </xdr:cNvPr>
        <xdr:cNvCxnSpPr/>
      </xdr:nvCxnSpPr>
      <xdr:spPr>
        <a:xfrm flipV="1">
          <a:off x="12814300" y="1804225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1922</xdr:rowOff>
    </xdr:from>
    <xdr:ext cx="405111" cy="259045"/>
    <xdr:sp macro="" textlink="">
      <xdr:nvSpPr>
        <xdr:cNvPr id="700" name="n_1aveValue【公民館】&#10;有形固定資産減価償却率">
          <a:extLst>
            <a:ext uri="{FF2B5EF4-FFF2-40B4-BE49-F238E27FC236}">
              <a16:creationId xmlns:a16="http://schemas.microsoft.com/office/drawing/2014/main" id="{1B28445B-2AE7-4912-AE7A-886C3508EA1B}"/>
            </a:ext>
          </a:extLst>
        </xdr:cNvPr>
        <xdr:cNvSpPr txBox="1"/>
      </xdr:nvSpPr>
      <xdr:spPr>
        <a:xfrm>
          <a:off x="152660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131463</xdr:rowOff>
    </xdr:from>
    <xdr:ext cx="405111" cy="259045"/>
    <xdr:sp macro="" textlink="">
      <xdr:nvSpPr>
        <xdr:cNvPr id="701" name="n_2aveValue【公民館】&#10;有形固定資産減価償却率">
          <a:extLst>
            <a:ext uri="{FF2B5EF4-FFF2-40B4-BE49-F238E27FC236}">
              <a16:creationId xmlns:a16="http://schemas.microsoft.com/office/drawing/2014/main" id="{BBEFB4D1-7152-459C-8304-34FA8D77EBD8}"/>
            </a:ext>
          </a:extLst>
        </xdr:cNvPr>
        <xdr:cNvSpPr txBox="1"/>
      </xdr:nvSpPr>
      <xdr:spPr>
        <a:xfrm>
          <a:off x="143897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120032</xdr:rowOff>
    </xdr:from>
    <xdr:ext cx="405111" cy="259045"/>
    <xdr:sp macro="" textlink="">
      <xdr:nvSpPr>
        <xdr:cNvPr id="702" name="n_3aveValue【公民館】&#10;有形固定資産減価償却率">
          <a:extLst>
            <a:ext uri="{FF2B5EF4-FFF2-40B4-BE49-F238E27FC236}">
              <a16:creationId xmlns:a16="http://schemas.microsoft.com/office/drawing/2014/main" id="{69A3FEEF-54C5-42CC-8EF3-8377DA1D3D03}"/>
            </a:ext>
          </a:extLst>
        </xdr:cNvPr>
        <xdr:cNvSpPr txBox="1"/>
      </xdr:nvSpPr>
      <xdr:spPr>
        <a:xfrm>
          <a:off x="13500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99713</xdr:rowOff>
    </xdr:from>
    <xdr:ext cx="405111" cy="259045"/>
    <xdr:sp macro="" textlink="">
      <xdr:nvSpPr>
        <xdr:cNvPr id="703" name="n_4aveValue【公民館】&#10;有形固定資産減価償却率">
          <a:extLst>
            <a:ext uri="{FF2B5EF4-FFF2-40B4-BE49-F238E27FC236}">
              <a16:creationId xmlns:a16="http://schemas.microsoft.com/office/drawing/2014/main" id="{BBF22180-CAFF-4F42-A51C-533AE97A8795}"/>
            </a:ext>
          </a:extLst>
        </xdr:cNvPr>
        <xdr:cNvSpPr txBox="1"/>
      </xdr:nvSpPr>
      <xdr:spPr>
        <a:xfrm>
          <a:off x="12611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12082</xdr:rowOff>
    </xdr:from>
    <xdr:ext cx="405111" cy="259045"/>
    <xdr:sp macro="" textlink="">
      <xdr:nvSpPr>
        <xdr:cNvPr id="704" name="n_1mainValue【公民館】&#10;有形固定資産減価償却率">
          <a:extLst>
            <a:ext uri="{FF2B5EF4-FFF2-40B4-BE49-F238E27FC236}">
              <a16:creationId xmlns:a16="http://schemas.microsoft.com/office/drawing/2014/main" id="{0FCCB583-3673-4206-B2F9-577866307B50}"/>
            </a:ext>
          </a:extLst>
        </xdr:cNvPr>
        <xdr:cNvSpPr txBox="1"/>
      </xdr:nvSpPr>
      <xdr:spPr>
        <a:xfrm>
          <a:off x="15266044" y="1784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143527</xdr:rowOff>
    </xdr:from>
    <xdr:ext cx="405111" cy="259045"/>
    <xdr:sp macro="" textlink="">
      <xdr:nvSpPr>
        <xdr:cNvPr id="705" name="n_2mainValue【公民館】&#10;有形固定資産減価償却率">
          <a:extLst>
            <a:ext uri="{FF2B5EF4-FFF2-40B4-BE49-F238E27FC236}">
              <a16:creationId xmlns:a16="http://schemas.microsoft.com/office/drawing/2014/main" id="{546B8918-B8C6-41C9-BAB2-1A5A1F4231DD}"/>
            </a:ext>
          </a:extLst>
        </xdr:cNvPr>
        <xdr:cNvSpPr txBox="1"/>
      </xdr:nvSpPr>
      <xdr:spPr>
        <a:xfrm>
          <a:off x="14389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107332</xdr:rowOff>
    </xdr:from>
    <xdr:ext cx="405111" cy="259045"/>
    <xdr:sp macro="" textlink="">
      <xdr:nvSpPr>
        <xdr:cNvPr id="706" name="n_3mainValue【公民館】&#10;有形固定資産減価償却率">
          <a:extLst>
            <a:ext uri="{FF2B5EF4-FFF2-40B4-BE49-F238E27FC236}">
              <a16:creationId xmlns:a16="http://schemas.microsoft.com/office/drawing/2014/main" id="{1636783C-8281-4BEF-9F0F-BA7ADF75B208}"/>
            </a:ext>
          </a:extLst>
        </xdr:cNvPr>
        <xdr:cNvSpPr txBox="1"/>
      </xdr:nvSpPr>
      <xdr:spPr>
        <a:xfrm>
          <a:off x="13500744" y="1776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87647</xdr:rowOff>
    </xdr:from>
    <xdr:ext cx="405111" cy="259045"/>
    <xdr:sp macro="" textlink="">
      <xdr:nvSpPr>
        <xdr:cNvPr id="707" name="n_4mainValue【公民館】&#10;有形固定資産減価償却率">
          <a:extLst>
            <a:ext uri="{FF2B5EF4-FFF2-40B4-BE49-F238E27FC236}">
              <a16:creationId xmlns:a16="http://schemas.microsoft.com/office/drawing/2014/main" id="{E0B979C5-4AD9-4C6E-BF5E-40580890E67B}"/>
            </a:ext>
          </a:extLst>
        </xdr:cNvPr>
        <xdr:cNvSpPr txBox="1"/>
      </xdr:nvSpPr>
      <xdr:spPr>
        <a:xfrm>
          <a:off x="12611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94</xdr:row>
      <xdr:rowOff>165100</xdr:rowOff>
    </xdr:from>
    <xdr:to>
      <xdr:col>104</xdr:col>
      <xdr:colOff>127000</xdr:colOff>
      <xdr:row>96</xdr:row>
      <xdr:rowOff>76200</xdr:rowOff>
    </xdr:to>
    <xdr:sp macro="" textlink="">
      <xdr:nvSpPr>
        <xdr:cNvPr id="708" name="正方形/長方形 707">
          <a:extLst>
            <a:ext uri="{FF2B5EF4-FFF2-40B4-BE49-F238E27FC236}">
              <a16:creationId xmlns:a16="http://schemas.microsoft.com/office/drawing/2014/main" id="{BD79DE49-C76B-4DB5-9A88-C9B795D15D6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9" name="正方形/長方形 708">
          <a:extLst>
            <a:ext uri="{FF2B5EF4-FFF2-40B4-BE49-F238E27FC236}">
              <a16:creationId xmlns:a16="http://schemas.microsoft.com/office/drawing/2014/main" id="{4323DDC6-6573-4283-A825-7091E31D20D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0" name="正方形/長方形 709">
          <a:extLst>
            <a:ext uri="{FF2B5EF4-FFF2-40B4-BE49-F238E27FC236}">
              <a16:creationId xmlns:a16="http://schemas.microsoft.com/office/drawing/2014/main" id="{D3C101D6-3E02-4C7C-994B-64ABE726CAC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1" name="正方形/長方形 710">
          <a:extLst>
            <a:ext uri="{FF2B5EF4-FFF2-40B4-BE49-F238E27FC236}">
              <a16:creationId xmlns:a16="http://schemas.microsoft.com/office/drawing/2014/main" id="{CD96D0AF-C389-4F30-A945-435EED98B3C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604E5E6E-F24D-4B91-84D5-623E6160556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107</xdr:row>
      <xdr:rowOff>105427</xdr:rowOff>
    </xdr:from>
    <xdr:ext cx="467179" cy="259045"/>
    <xdr:sp macro="" textlink="">
      <xdr:nvSpPr>
        <xdr:cNvPr id="713" name="テキスト ボックス 712">
          <a:extLst>
            <a:ext uri="{FF2B5EF4-FFF2-40B4-BE49-F238E27FC236}">
              <a16:creationId xmlns:a16="http://schemas.microsoft.com/office/drawing/2014/main" id="{5BF586F6-6095-425D-9494-3C200E36A1FB}"/>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104</xdr:row>
      <xdr:rowOff>162577</xdr:rowOff>
    </xdr:from>
    <xdr:ext cx="467179" cy="259045"/>
    <xdr:sp macro="" textlink="">
      <xdr:nvSpPr>
        <xdr:cNvPr id="714" name="テキスト ボックス 713">
          <a:extLst>
            <a:ext uri="{FF2B5EF4-FFF2-40B4-BE49-F238E27FC236}">
              <a16:creationId xmlns:a16="http://schemas.microsoft.com/office/drawing/2014/main" id="{36E8601D-9644-4F32-B4CD-5F48F58DA9BF}"/>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102</xdr:row>
      <xdr:rowOff>48277</xdr:rowOff>
    </xdr:from>
    <xdr:ext cx="467179" cy="259045"/>
    <xdr:sp macro="" textlink="">
      <xdr:nvSpPr>
        <xdr:cNvPr id="715" name="テキスト ボックス 714">
          <a:extLst>
            <a:ext uri="{FF2B5EF4-FFF2-40B4-BE49-F238E27FC236}">
              <a16:creationId xmlns:a16="http://schemas.microsoft.com/office/drawing/2014/main" id="{32DD6B38-3805-4F01-A612-FBF408422BCD}"/>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99</xdr:row>
      <xdr:rowOff>105427</xdr:rowOff>
    </xdr:from>
    <xdr:ext cx="467179" cy="259045"/>
    <xdr:sp macro="" textlink="">
      <xdr:nvSpPr>
        <xdr:cNvPr id="716" name="テキスト ボックス 715">
          <a:extLst>
            <a:ext uri="{FF2B5EF4-FFF2-40B4-BE49-F238E27FC236}">
              <a16:creationId xmlns:a16="http://schemas.microsoft.com/office/drawing/2014/main" id="{403F4562-2AB0-4E27-9B49-4A5686084D2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CA295EBE-2036-41C9-A6FB-E4956E9B2F2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116839</xdr:rowOff>
    </xdr:from>
    <xdr:to>
      <xdr:col>107</xdr:col>
      <xdr:colOff>101600</xdr:colOff>
      <xdr:row>106</xdr:row>
      <xdr:rowOff>46989</xdr:rowOff>
    </xdr:to>
    <xdr:sp macro="" textlink="">
      <xdr:nvSpPr>
        <xdr:cNvPr id="718" name="フローチャート: 判断 717">
          <a:extLst>
            <a:ext uri="{FF2B5EF4-FFF2-40B4-BE49-F238E27FC236}">
              <a16:creationId xmlns:a16="http://schemas.microsoft.com/office/drawing/2014/main" id="{38A675B7-4129-434C-BBF1-C6259C9FD147}"/>
            </a:ext>
          </a:extLst>
        </xdr:cNvPr>
        <xdr:cNvSpPr/>
      </xdr:nvSpPr>
      <xdr:spPr>
        <a:xfrm>
          <a:off x="20383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125985</xdr:rowOff>
    </xdr:from>
    <xdr:to>
      <xdr:col>102</xdr:col>
      <xdr:colOff>165100</xdr:colOff>
      <xdr:row>106</xdr:row>
      <xdr:rowOff>56135</xdr:rowOff>
    </xdr:to>
    <xdr:sp macro="" textlink="">
      <xdr:nvSpPr>
        <xdr:cNvPr id="719" name="フローチャート: 判断 718">
          <a:extLst>
            <a:ext uri="{FF2B5EF4-FFF2-40B4-BE49-F238E27FC236}">
              <a16:creationId xmlns:a16="http://schemas.microsoft.com/office/drawing/2014/main" id="{6ADD0D09-140F-4140-942C-D43366872B83}"/>
            </a:ext>
          </a:extLst>
        </xdr:cNvPr>
        <xdr:cNvSpPr/>
      </xdr:nvSpPr>
      <xdr:spPr>
        <a:xfrm>
          <a:off x="194945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132842</xdr:rowOff>
    </xdr:from>
    <xdr:to>
      <xdr:col>98</xdr:col>
      <xdr:colOff>38100</xdr:colOff>
      <xdr:row>106</xdr:row>
      <xdr:rowOff>62992</xdr:rowOff>
    </xdr:to>
    <xdr:sp macro="" textlink="">
      <xdr:nvSpPr>
        <xdr:cNvPr id="720" name="フローチャート: 判断 719">
          <a:extLst>
            <a:ext uri="{FF2B5EF4-FFF2-40B4-BE49-F238E27FC236}">
              <a16:creationId xmlns:a16="http://schemas.microsoft.com/office/drawing/2014/main" id="{2BB08492-4ABE-4F2A-B82F-68AFA2150C4D}"/>
            </a:ext>
          </a:extLst>
        </xdr:cNvPr>
        <xdr:cNvSpPr/>
      </xdr:nvSpPr>
      <xdr:spPr>
        <a:xfrm>
          <a:off x="18605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B4282349-A2FF-4AA0-95AF-DF005FD1C1B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B7B1D1F5-0EA5-4950-A51C-75111FFB634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93980</xdr:rowOff>
    </xdr:from>
    <xdr:to>
      <xdr:col>107</xdr:col>
      <xdr:colOff>101600</xdr:colOff>
      <xdr:row>107</xdr:row>
      <xdr:rowOff>24130</xdr:rowOff>
    </xdr:to>
    <xdr:sp macro="" textlink="">
      <xdr:nvSpPr>
        <xdr:cNvPr id="723" name="楕円 722">
          <a:extLst>
            <a:ext uri="{FF2B5EF4-FFF2-40B4-BE49-F238E27FC236}">
              <a16:creationId xmlns:a16="http://schemas.microsoft.com/office/drawing/2014/main" id="{B49B478D-D739-49AE-B3F6-11A27693391C}"/>
            </a:ext>
          </a:extLst>
        </xdr:cNvPr>
        <xdr:cNvSpPr/>
      </xdr:nvSpPr>
      <xdr:spPr>
        <a:xfrm>
          <a:off x="20383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724" name="楕円 723">
          <a:extLst>
            <a:ext uri="{FF2B5EF4-FFF2-40B4-BE49-F238E27FC236}">
              <a16:creationId xmlns:a16="http://schemas.microsoft.com/office/drawing/2014/main" id="{7316EB33-14BA-45D8-89E6-5F4DF996842D}"/>
            </a:ext>
          </a:extLst>
        </xdr:cNvPr>
        <xdr:cNvSpPr/>
      </xdr:nvSpPr>
      <xdr:spPr>
        <a:xfrm>
          <a:off x="19494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144780</xdr:rowOff>
    </xdr:from>
    <xdr:to>
      <xdr:col>107</xdr:col>
      <xdr:colOff>50800</xdr:colOff>
      <xdr:row>106</xdr:row>
      <xdr:rowOff>144780</xdr:rowOff>
    </xdr:to>
    <xdr:cxnSp macro="">
      <xdr:nvCxnSpPr>
        <xdr:cNvPr id="725" name="直線コネクタ 724">
          <a:extLst>
            <a:ext uri="{FF2B5EF4-FFF2-40B4-BE49-F238E27FC236}">
              <a16:creationId xmlns:a16="http://schemas.microsoft.com/office/drawing/2014/main" id="{AAF5E591-DDA4-4E18-A3A1-A38083CF3CBD}"/>
            </a:ext>
          </a:extLst>
        </xdr:cNvPr>
        <xdr:cNvCxnSpPr/>
      </xdr:nvCxnSpPr>
      <xdr:spPr>
        <a:xfrm>
          <a:off x="19545300" y="1831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84837</xdr:rowOff>
    </xdr:from>
    <xdr:to>
      <xdr:col>98</xdr:col>
      <xdr:colOff>38100</xdr:colOff>
      <xdr:row>107</xdr:row>
      <xdr:rowOff>14987</xdr:rowOff>
    </xdr:to>
    <xdr:sp macro="" textlink="">
      <xdr:nvSpPr>
        <xdr:cNvPr id="726" name="楕円 725">
          <a:extLst>
            <a:ext uri="{FF2B5EF4-FFF2-40B4-BE49-F238E27FC236}">
              <a16:creationId xmlns:a16="http://schemas.microsoft.com/office/drawing/2014/main" id="{88DC79A8-1DC4-4B79-8EE9-1894B994843C}"/>
            </a:ext>
          </a:extLst>
        </xdr:cNvPr>
        <xdr:cNvSpPr/>
      </xdr:nvSpPr>
      <xdr:spPr>
        <a:xfrm>
          <a:off x="18605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135637</xdr:rowOff>
    </xdr:from>
    <xdr:to>
      <xdr:col>102</xdr:col>
      <xdr:colOff>114300</xdr:colOff>
      <xdr:row>106</xdr:row>
      <xdr:rowOff>144780</xdr:rowOff>
    </xdr:to>
    <xdr:cxnSp macro="">
      <xdr:nvCxnSpPr>
        <xdr:cNvPr id="727" name="直線コネクタ 726">
          <a:extLst>
            <a:ext uri="{FF2B5EF4-FFF2-40B4-BE49-F238E27FC236}">
              <a16:creationId xmlns:a16="http://schemas.microsoft.com/office/drawing/2014/main" id="{11B08161-41DF-47DE-BA1F-1349CF72C325}"/>
            </a:ext>
          </a:extLst>
        </xdr:cNvPr>
        <xdr:cNvCxnSpPr/>
      </xdr:nvCxnSpPr>
      <xdr:spPr>
        <a:xfrm>
          <a:off x="18656300" y="183093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104</xdr:row>
      <xdr:rowOff>63516</xdr:rowOff>
    </xdr:from>
    <xdr:ext cx="469744" cy="259045"/>
    <xdr:sp macro="" textlink="">
      <xdr:nvSpPr>
        <xdr:cNvPr id="728" name="n_2aveValue【公民館】&#10;一人当たり面積">
          <a:extLst>
            <a:ext uri="{FF2B5EF4-FFF2-40B4-BE49-F238E27FC236}">
              <a16:creationId xmlns:a16="http://schemas.microsoft.com/office/drawing/2014/main" id="{2E49BE7F-EE21-4A73-939D-3308328250ED}"/>
            </a:ext>
          </a:extLst>
        </xdr:cNvPr>
        <xdr:cNvSpPr txBox="1"/>
      </xdr:nvSpPr>
      <xdr:spPr>
        <a:xfrm>
          <a:off x="20199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72662</xdr:rowOff>
    </xdr:from>
    <xdr:ext cx="469744" cy="259045"/>
    <xdr:sp macro="" textlink="">
      <xdr:nvSpPr>
        <xdr:cNvPr id="729" name="n_3aveValue【公民館】&#10;一人当たり面積">
          <a:extLst>
            <a:ext uri="{FF2B5EF4-FFF2-40B4-BE49-F238E27FC236}">
              <a16:creationId xmlns:a16="http://schemas.microsoft.com/office/drawing/2014/main" id="{622C10A3-F558-4477-9A4B-33296A2C95DA}"/>
            </a:ext>
          </a:extLst>
        </xdr:cNvPr>
        <xdr:cNvSpPr txBox="1"/>
      </xdr:nvSpPr>
      <xdr:spPr>
        <a:xfrm>
          <a:off x="19310427" y="179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79519</xdr:rowOff>
    </xdr:from>
    <xdr:ext cx="469744" cy="259045"/>
    <xdr:sp macro="" textlink="">
      <xdr:nvSpPr>
        <xdr:cNvPr id="730" name="n_4aveValue【公民館】&#10;一人当たり面積">
          <a:extLst>
            <a:ext uri="{FF2B5EF4-FFF2-40B4-BE49-F238E27FC236}">
              <a16:creationId xmlns:a16="http://schemas.microsoft.com/office/drawing/2014/main" id="{D472B2E6-4440-46A5-91D1-68F98E8F32CC}"/>
            </a:ext>
          </a:extLst>
        </xdr:cNvPr>
        <xdr:cNvSpPr txBox="1"/>
      </xdr:nvSpPr>
      <xdr:spPr>
        <a:xfrm>
          <a:off x="184214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15257</xdr:rowOff>
    </xdr:from>
    <xdr:ext cx="469744" cy="259045"/>
    <xdr:sp macro="" textlink="">
      <xdr:nvSpPr>
        <xdr:cNvPr id="731" name="n_2mainValue【公民館】&#10;一人当たり面積">
          <a:extLst>
            <a:ext uri="{FF2B5EF4-FFF2-40B4-BE49-F238E27FC236}">
              <a16:creationId xmlns:a16="http://schemas.microsoft.com/office/drawing/2014/main" id="{7B8FD100-7D4C-46CC-81AC-B0609E6A738F}"/>
            </a:ext>
          </a:extLst>
        </xdr:cNvPr>
        <xdr:cNvSpPr txBox="1"/>
      </xdr:nvSpPr>
      <xdr:spPr>
        <a:xfrm>
          <a:off x="20199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732" name="n_3mainValue【公民館】&#10;一人当たり面積">
          <a:extLst>
            <a:ext uri="{FF2B5EF4-FFF2-40B4-BE49-F238E27FC236}">
              <a16:creationId xmlns:a16="http://schemas.microsoft.com/office/drawing/2014/main" id="{A9ABE822-D24C-41D2-8B0C-4A9C68934B15}"/>
            </a:ext>
          </a:extLst>
        </xdr:cNvPr>
        <xdr:cNvSpPr txBox="1"/>
      </xdr:nvSpPr>
      <xdr:spPr>
        <a:xfrm>
          <a:off x="19310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6114</xdr:rowOff>
    </xdr:from>
    <xdr:ext cx="469744" cy="259045"/>
    <xdr:sp macro="" textlink="">
      <xdr:nvSpPr>
        <xdr:cNvPr id="733" name="n_4mainValue【公民館】&#10;一人当たり面積">
          <a:extLst>
            <a:ext uri="{FF2B5EF4-FFF2-40B4-BE49-F238E27FC236}">
              <a16:creationId xmlns:a16="http://schemas.microsoft.com/office/drawing/2014/main" id="{7E884018-9E96-4956-8FEB-269E90D65F85}"/>
            </a:ext>
          </a:extLst>
        </xdr:cNvPr>
        <xdr:cNvSpPr txBox="1"/>
      </xdr:nvSpPr>
      <xdr:spPr>
        <a:xfrm>
          <a:off x="184214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120650</xdr:rowOff>
    </xdr:from>
    <xdr:to>
      <xdr:col>24</xdr:col>
      <xdr:colOff>38100</xdr:colOff>
      <xdr:row>115</xdr:row>
      <xdr:rowOff>31750</xdr:rowOff>
    </xdr:to>
    <xdr:sp macro="" textlink="">
      <xdr:nvSpPr>
        <xdr:cNvPr id="734" name="正方形/長方形 733">
          <a:extLst>
            <a:ext uri="{FF2B5EF4-FFF2-40B4-BE49-F238E27FC236}">
              <a16:creationId xmlns:a16="http://schemas.microsoft.com/office/drawing/2014/main" id="{062CA4AE-DE0B-4982-8CA5-8F2B7CC5857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3</xdr:col>
      <xdr:colOff>63500</xdr:colOff>
      <xdr:row>0</xdr:row>
      <xdr:rowOff>127000</xdr:rowOff>
    </xdr:from>
    <xdr:to>
      <xdr:col>70</xdr:col>
      <xdr:colOff>0</xdr:colOff>
      <xdr:row>4</xdr:row>
      <xdr:rowOff>76200</xdr:rowOff>
    </xdr:to>
    <xdr:sp macro="" textlink="">
      <xdr:nvSpPr>
        <xdr:cNvPr id="735" name="正方形/長方形 734">
          <a:extLst>
            <a:ext uri="{FF2B5EF4-FFF2-40B4-BE49-F238E27FC236}">
              <a16:creationId xmlns:a16="http://schemas.microsoft.com/office/drawing/2014/main" id="{7B0A69E0-B9B7-4289-A249-60E21BC1A3D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736" name="正方形/長方形 735">
          <a:extLst>
            <a:ext uri="{FF2B5EF4-FFF2-40B4-BE49-F238E27FC236}">
              <a16:creationId xmlns:a16="http://schemas.microsoft.com/office/drawing/2014/main" id="{7E23EC62-07EC-4546-A85E-58E7B72C7CC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737" name="正方形/長方形 736">
          <a:extLst>
            <a:ext uri="{FF2B5EF4-FFF2-40B4-BE49-F238E27FC236}">
              <a16:creationId xmlns:a16="http://schemas.microsoft.com/office/drawing/2014/main" id="{AFFFE6D3-E360-422C-94FD-FFE17B160F1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738" name="正方形/長方形 737">
          <a:extLst>
            <a:ext uri="{FF2B5EF4-FFF2-40B4-BE49-F238E27FC236}">
              <a16:creationId xmlns:a16="http://schemas.microsoft.com/office/drawing/2014/main" id="{8773F78E-8198-4E89-9E36-5229366803E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739" name="正方形/長方形 738">
          <a:extLst>
            <a:ext uri="{FF2B5EF4-FFF2-40B4-BE49-F238E27FC236}">
              <a16:creationId xmlns:a16="http://schemas.microsoft.com/office/drawing/2014/main" id="{5B247D35-09D8-4F99-B2C5-122EF95BA65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40" name="正方形/長方形 739">
          <a:extLst>
            <a:ext uri="{FF2B5EF4-FFF2-40B4-BE49-F238E27FC236}">
              <a16:creationId xmlns:a16="http://schemas.microsoft.com/office/drawing/2014/main" id="{41292A09-A95D-47C9-9267-4EAEA4A6A14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741" name="正方形/長方形 740">
          <a:extLst>
            <a:ext uri="{FF2B5EF4-FFF2-40B4-BE49-F238E27FC236}">
              <a16:creationId xmlns:a16="http://schemas.microsoft.com/office/drawing/2014/main" id="{F595ADB8-5A95-4A64-B2A0-C844A39282F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742" name="正方形/長方形 741">
          <a:extLst>
            <a:ext uri="{FF2B5EF4-FFF2-40B4-BE49-F238E27FC236}">
              <a16:creationId xmlns:a16="http://schemas.microsoft.com/office/drawing/2014/main" id="{3937CFA7-1466-4F4D-8D3C-9EC923FB8D7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743" name="正方形/長方形 742">
          <a:extLst>
            <a:ext uri="{FF2B5EF4-FFF2-40B4-BE49-F238E27FC236}">
              <a16:creationId xmlns:a16="http://schemas.microsoft.com/office/drawing/2014/main" id="{5968B87E-51F2-475A-86D8-BC456581C87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744" name="正方形/長方形 743">
          <a:extLst>
            <a:ext uri="{FF2B5EF4-FFF2-40B4-BE49-F238E27FC236}">
              <a16:creationId xmlns:a16="http://schemas.microsoft.com/office/drawing/2014/main" id="{90D44F52-EA61-4DAE-A55B-4EBB93A976B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745" name="正方形/長方形 744">
          <a:extLst>
            <a:ext uri="{FF2B5EF4-FFF2-40B4-BE49-F238E27FC236}">
              <a16:creationId xmlns:a16="http://schemas.microsoft.com/office/drawing/2014/main" id="{4A710288-0410-4772-89CB-A03F01052A5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746" name="正方形/長方形 745">
          <a:extLst>
            <a:ext uri="{FF2B5EF4-FFF2-40B4-BE49-F238E27FC236}">
              <a16:creationId xmlns:a16="http://schemas.microsoft.com/office/drawing/2014/main" id="{EEFD04A1-98AE-4CA4-9993-F2D640AD14D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747" name="正方形/長方形 746">
          <a:extLst>
            <a:ext uri="{FF2B5EF4-FFF2-40B4-BE49-F238E27FC236}">
              <a16:creationId xmlns:a16="http://schemas.microsoft.com/office/drawing/2014/main" id="{89D6F729-C038-4F3E-B271-9A490FDD621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748" name="正方形/長方形 747">
          <a:extLst>
            <a:ext uri="{FF2B5EF4-FFF2-40B4-BE49-F238E27FC236}">
              <a16:creationId xmlns:a16="http://schemas.microsoft.com/office/drawing/2014/main" id="{94A1A3F8-8AC3-40DD-8734-34C0EC062EB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749" name="正方形/長方形 748">
          <a:extLst>
            <a:ext uri="{FF2B5EF4-FFF2-40B4-BE49-F238E27FC236}">
              <a16:creationId xmlns:a16="http://schemas.microsoft.com/office/drawing/2014/main" id="{FF201CD8-7A19-40D4-8551-B500D5FAB06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750" name="正方形/長方形 749">
          <a:extLst>
            <a:ext uri="{FF2B5EF4-FFF2-40B4-BE49-F238E27FC236}">
              <a16:creationId xmlns:a16="http://schemas.microsoft.com/office/drawing/2014/main" id="{D79EA932-CD8F-47C0-85ED-5C5E9A35552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751" name="角丸四角形 17">
          <a:extLst>
            <a:ext uri="{FF2B5EF4-FFF2-40B4-BE49-F238E27FC236}">
              <a16:creationId xmlns:a16="http://schemas.microsoft.com/office/drawing/2014/main" id="{D2889F26-2B5A-4CC8-8BA0-6F95517A58F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752" name="正方形/長方形 751">
          <a:extLst>
            <a:ext uri="{FF2B5EF4-FFF2-40B4-BE49-F238E27FC236}">
              <a16:creationId xmlns:a16="http://schemas.microsoft.com/office/drawing/2014/main" id="{C23DB604-7AAF-4AE6-A50E-29EEA0848C5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753" name="正方形/長方形 752">
          <a:extLst>
            <a:ext uri="{FF2B5EF4-FFF2-40B4-BE49-F238E27FC236}">
              <a16:creationId xmlns:a16="http://schemas.microsoft.com/office/drawing/2014/main" id="{3392F617-322A-4A4E-B269-AD2CE7FCC9D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754" name="正方形/長方形 753">
          <a:extLst>
            <a:ext uri="{FF2B5EF4-FFF2-40B4-BE49-F238E27FC236}">
              <a16:creationId xmlns:a16="http://schemas.microsoft.com/office/drawing/2014/main" id="{9B0EFACC-042A-406E-98AA-56CEECB4260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755" name="直線コネクタ 754">
          <a:extLst>
            <a:ext uri="{FF2B5EF4-FFF2-40B4-BE49-F238E27FC236}">
              <a16:creationId xmlns:a16="http://schemas.microsoft.com/office/drawing/2014/main" id="{E339E42C-7E87-43EF-BDEC-AFF2CB99BE2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756" name="楕円 755">
          <a:extLst>
            <a:ext uri="{FF2B5EF4-FFF2-40B4-BE49-F238E27FC236}">
              <a16:creationId xmlns:a16="http://schemas.microsoft.com/office/drawing/2014/main" id="{39BC3AD8-B5D9-45DE-8C64-909B2069288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757" name="フローチャート: 判断 756">
          <a:extLst>
            <a:ext uri="{FF2B5EF4-FFF2-40B4-BE49-F238E27FC236}">
              <a16:creationId xmlns:a16="http://schemas.microsoft.com/office/drawing/2014/main" id="{2651EAA2-B470-4817-923D-DF0F4A57780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758" name="直線コネクタ 757">
          <a:extLst>
            <a:ext uri="{FF2B5EF4-FFF2-40B4-BE49-F238E27FC236}">
              <a16:creationId xmlns:a16="http://schemas.microsoft.com/office/drawing/2014/main" id="{D9EE4ECD-5467-45A9-BED6-0E4E1E94586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759" name="直線コネクタ 758">
          <a:extLst>
            <a:ext uri="{FF2B5EF4-FFF2-40B4-BE49-F238E27FC236}">
              <a16:creationId xmlns:a16="http://schemas.microsoft.com/office/drawing/2014/main" id="{0CCE49D8-387D-466B-BD24-E19CBF89DC7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760" name="直線コネクタ 759">
          <a:extLst>
            <a:ext uri="{FF2B5EF4-FFF2-40B4-BE49-F238E27FC236}">
              <a16:creationId xmlns:a16="http://schemas.microsoft.com/office/drawing/2014/main" id="{1075DCC9-4D2D-4CB7-8E71-7FCB79A6721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761" name="直線コネクタ 760">
          <a:extLst>
            <a:ext uri="{FF2B5EF4-FFF2-40B4-BE49-F238E27FC236}">
              <a16:creationId xmlns:a16="http://schemas.microsoft.com/office/drawing/2014/main" id="{413298AA-F485-440B-984F-056FFDF4A6B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762" name="テキスト ボックス 761">
          <a:extLst>
            <a:ext uri="{FF2B5EF4-FFF2-40B4-BE49-F238E27FC236}">
              <a16:creationId xmlns:a16="http://schemas.microsoft.com/office/drawing/2014/main" id="{1BF87BDD-CA5C-4024-807E-3CB2E96BFDA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763" name="テキスト ボックス 762">
          <a:extLst>
            <a:ext uri="{FF2B5EF4-FFF2-40B4-BE49-F238E27FC236}">
              <a16:creationId xmlns:a16="http://schemas.microsoft.com/office/drawing/2014/main" id="{1C494E7C-600C-45AD-98C3-22A89161F96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764" name="テキスト ボックス 763">
          <a:extLst>
            <a:ext uri="{FF2B5EF4-FFF2-40B4-BE49-F238E27FC236}">
              <a16:creationId xmlns:a16="http://schemas.microsoft.com/office/drawing/2014/main" id="{EE6AEAC1-0328-495D-8263-F2316F7300E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765" name="テキスト ボックス 764">
          <a:extLst>
            <a:ext uri="{FF2B5EF4-FFF2-40B4-BE49-F238E27FC236}">
              <a16:creationId xmlns:a16="http://schemas.microsoft.com/office/drawing/2014/main" id="{D949E018-8C48-414B-8D14-B39DA2F34DA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766" name="正方形/長方形 765">
          <a:extLst>
            <a:ext uri="{FF2B5EF4-FFF2-40B4-BE49-F238E27FC236}">
              <a16:creationId xmlns:a16="http://schemas.microsoft.com/office/drawing/2014/main" id="{A20EE215-9817-43C5-B8FB-891F71BD3D1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767" name="正方形/長方形 766">
          <a:extLst>
            <a:ext uri="{FF2B5EF4-FFF2-40B4-BE49-F238E27FC236}">
              <a16:creationId xmlns:a16="http://schemas.microsoft.com/office/drawing/2014/main" id="{355EC069-F36E-4FC6-B867-19038CCE58E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768" name="正方形/長方形 767">
          <a:extLst>
            <a:ext uri="{FF2B5EF4-FFF2-40B4-BE49-F238E27FC236}">
              <a16:creationId xmlns:a16="http://schemas.microsoft.com/office/drawing/2014/main" id="{E863841A-4F02-4698-8F50-F4F89E37E57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769" name="正方形/長方形 768">
          <a:extLst>
            <a:ext uri="{FF2B5EF4-FFF2-40B4-BE49-F238E27FC236}">
              <a16:creationId xmlns:a16="http://schemas.microsoft.com/office/drawing/2014/main" id="{557F3454-34D6-45D5-9C25-356B7FA786F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770" name="正方形/長方形 769">
          <a:extLst>
            <a:ext uri="{FF2B5EF4-FFF2-40B4-BE49-F238E27FC236}">
              <a16:creationId xmlns:a16="http://schemas.microsoft.com/office/drawing/2014/main" id="{F5AC007A-79B1-4D78-801F-B2D2E884642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771" name="正方形/長方形 770">
          <a:extLst>
            <a:ext uri="{FF2B5EF4-FFF2-40B4-BE49-F238E27FC236}">
              <a16:creationId xmlns:a16="http://schemas.microsoft.com/office/drawing/2014/main" id="{D96840F2-B726-42B0-8683-654DE9AFD9B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772" name="正方形/長方形 771">
          <a:extLst>
            <a:ext uri="{FF2B5EF4-FFF2-40B4-BE49-F238E27FC236}">
              <a16:creationId xmlns:a16="http://schemas.microsoft.com/office/drawing/2014/main" id="{E26689F9-8AAD-4C53-B5D5-4D597CCF710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773" name="正方形/長方形 772">
          <a:extLst>
            <a:ext uri="{FF2B5EF4-FFF2-40B4-BE49-F238E27FC236}">
              <a16:creationId xmlns:a16="http://schemas.microsoft.com/office/drawing/2014/main" id="{A5E9BE53-3F3C-410B-8F9A-A73A9EB8914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774" name="テキスト ボックス 773">
          <a:extLst>
            <a:ext uri="{FF2B5EF4-FFF2-40B4-BE49-F238E27FC236}">
              <a16:creationId xmlns:a16="http://schemas.microsoft.com/office/drawing/2014/main" id="{D1E24A6D-E5BD-4C2E-A222-42488876E08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775" name="直線コネクタ 774">
          <a:extLst>
            <a:ext uri="{FF2B5EF4-FFF2-40B4-BE49-F238E27FC236}">
              <a16:creationId xmlns:a16="http://schemas.microsoft.com/office/drawing/2014/main" id="{9E4371F5-B406-4440-A8F3-880DB8F105E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776" name="テキスト ボックス 775">
          <a:extLst>
            <a:ext uri="{FF2B5EF4-FFF2-40B4-BE49-F238E27FC236}">
              <a16:creationId xmlns:a16="http://schemas.microsoft.com/office/drawing/2014/main" id="{F635CBDB-6EFB-493B-BB4E-6A546AC39F9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777" name="直線コネクタ 776">
          <a:extLst>
            <a:ext uri="{FF2B5EF4-FFF2-40B4-BE49-F238E27FC236}">
              <a16:creationId xmlns:a16="http://schemas.microsoft.com/office/drawing/2014/main" id="{2B2CA604-3970-4BF9-B6AE-641E00400D2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778" name="テキスト ボックス 777">
          <a:extLst>
            <a:ext uri="{FF2B5EF4-FFF2-40B4-BE49-F238E27FC236}">
              <a16:creationId xmlns:a16="http://schemas.microsoft.com/office/drawing/2014/main" id="{582774E0-21EE-4B1D-B6A9-92C04AA0849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779" name="直線コネクタ 778">
          <a:extLst>
            <a:ext uri="{FF2B5EF4-FFF2-40B4-BE49-F238E27FC236}">
              <a16:creationId xmlns:a16="http://schemas.microsoft.com/office/drawing/2014/main" id="{515D6F20-5FA4-43B4-B991-84592372C271}"/>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780" name="テキスト ボックス 779">
          <a:extLst>
            <a:ext uri="{FF2B5EF4-FFF2-40B4-BE49-F238E27FC236}">
              <a16:creationId xmlns:a16="http://schemas.microsoft.com/office/drawing/2014/main" id="{FCF02C05-EFA2-4A26-8808-2AD12919A6C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781" name="直線コネクタ 780">
          <a:extLst>
            <a:ext uri="{FF2B5EF4-FFF2-40B4-BE49-F238E27FC236}">
              <a16:creationId xmlns:a16="http://schemas.microsoft.com/office/drawing/2014/main" id="{CB663BD6-C093-498A-9A7B-8C8ABA7F3AD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782" name="テキスト ボックス 781">
          <a:extLst>
            <a:ext uri="{FF2B5EF4-FFF2-40B4-BE49-F238E27FC236}">
              <a16:creationId xmlns:a16="http://schemas.microsoft.com/office/drawing/2014/main" id="{4DEA1834-663B-4A6F-81C3-5D46FC8BF927}"/>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783" name="直線コネクタ 782">
          <a:extLst>
            <a:ext uri="{FF2B5EF4-FFF2-40B4-BE49-F238E27FC236}">
              <a16:creationId xmlns:a16="http://schemas.microsoft.com/office/drawing/2014/main" id="{56566A99-B332-4DDF-86A8-853D85576CB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784" name="テキスト ボックス 783">
          <a:extLst>
            <a:ext uri="{FF2B5EF4-FFF2-40B4-BE49-F238E27FC236}">
              <a16:creationId xmlns:a16="http://schemas.microsoft.com/office/drawing/2014/main" id="{60D6B4FB-7627-4E82-B9A7-EDB44907B7A2}"/>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785" name="直線コネクタ 784">
          <a:extLst>
            <a:ext uri="{FF2B5EF4-FFF2-40B4-BE49-F238E27FC236}">
              <a16:creationId xmlns:a16="http://schemas.microsoft.com/office/drawing/2014/main" id="{121645A8-AFBF-4141-A402-C242CC8EF28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786" name="テキスト ボックス 785">
          <a:extLst>
            <a:ext uri="{FF2B5EF4-FFF2-40B4-BE49-F238E27FC236}">
              <a16:creationId xmlns:a16="http://schemas.microsoft.com/office/drawing/2014/main" id="{1CBDCFF1-BA39-43CE-BBF8-A20C82E14333}"/>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787" name="直線コネクタ 786">
          <a:extLst>
            <a:ext uri="{FF2B5EF4-FFF2-40B4-BE49-F238E27FC236}">
              <a16:creationId xmlns:a16="http://schemas.microsoft.com/office/drawing/2014/main" id="{5398B0B3-8D21-43C3-B887-BAAAEFC2632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788" name="テキスト ボックス 787">
          <a:extLst>
            <a:ext uri="{FF2B5EF4-FFF2-40B4-BE49-F238E27FC236}">
              <a16:creationId xmlns:a16="http://schemas.microsoft.com/office/drawing/2014/main" id="{8307097D-A6E0-4F2D-8016-A8D8D71CD09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789" name="【道路】&#10;有形固定資産減価償却率グラフ枠">
          <a:extLst>
            <a:ext uri="{FF2B5EF4-FFF2-40B4-BE49-F238E27FC236}">
              <a16:creationId xmlns:a16="http://schemas.microsoft.com/office/drawing/2014/main" id="{8B07F59A-94DE-4584-8118-41EE4A9A217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158115</xdr:rowOff>
    </xdr:from>
    <xdr:to>
      <xdr:col>24</xdr:col>
      <xdr:colOff>62865</xdr:colOff>
      <xdr:row>41</xdr:row>
      <xdr:rowOff>163830</xdr:rowOff>
    </xdr:to>
    <xdr:cxnSp macro="">
      <xdr:nvCxnSpPr>
        <xdr:cNvPr id="790" name="直線コネクタ 789">
          <a:extLst>
            <a:ext uri="{FF2B5EF4-FFF2-40B4-BE49-F238E27FC236}">
              <a16:creationId xmlns:a16="http://schemas.microsoft.com/office/drawing/2014/main" id="{D3943139-6794-4B67-BF7F-FABE7F653FEA}"/>
            </a:ext>
          </a:extLst>
        </xdr:cNvPr>
        <xdr:cNvCxnSpPr/>
      </xdr:nvCxnSpPr>
      <xdr:spPr>
        <a:xfrm flipV="1">
          <a:off x="4634865" y="5815965"/>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791" name="【道路】&#10;有形固定資産減価償却率最小値テキスト">
          <a:extLst>
            <a:ext uri="{FF2B5EF4-FFF2-40B4-BE49-F238E27FC236}">
              <a16:creationId xmlns:a16="http://schemas.microsoft.com/office/drawing/2014/main" id="{312614FC-CD6A-4AE1-9737-46EE830BE127}"/>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792" name="直線コネクタ 791">
          <a:extLst>
            <a:ext uri="{FF2B5EF4-FFF2-40B4-BE49-F238E27FC236}">
              <a16:creationId xmlns:a16="http://schemas.microsoft.com/office/drawing/2014/main" id="{7F742BE2-925D-4617-80CB-504AC713B0B2}"/>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104792</xdr:rowOff>
    </xdr:from>
    <xdr:ext cx="405111" cy="259045"/>
    <xdr:sp macro="" textlink="">
      <xdr:nvSpPr>
        <xdr:cNvPr id="793" name="【道路】&#10;有形固定資産減価償却率最大値テキスト">
          <a:extLst>
            <a:ext uri="{FF2B5EF4-FFF2-40B4-BE49-F238E27FC236}">
              <a16:creationId xmlns:a16="http://schemas.microsoft.com/office/drawing/2014/main" id="{A559CEAE-24F0-4C08-A9FC-96B0613E57DE}"/>
            </a:ext>
          </a:extLst>
        </xdr:cNvPr>
        <xdr:cNvSpPr txBox="1"/>
      </xdr:nvSpPr>
      <xdr:spPr>
        <a:xfrm>
          <a:off x="4673600" y="559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158115</xdr:rowOff>
    </xdr:from>
    <xdr:to>
      <xdr:col>24</xdr:col>
      <xdr:colOff>152400</xdr:colOff>
      <xdr:row>33</xdr:row>
      <xdr:rowOff>158115</xdr:rowOff>
    </xdr:to>
    <xdr:cxnSp macro="">
      <xdr:nvCxnSpPr>
        <xdr:cNvPr id="794" name="直線コネクタ 793">
          <a:extLst>
            <a:ext uri="{FF2B5EF4-FFF2-40B4-BE49-F238E27FC236}">
              <a16:creationId xmlns:a16="http://schemas.microsoft.com/office/drawing/2014/main" id="{F0FFE916-60D3-4144-95A9-592E2E10D559}"/>
            </a:ext>
          </a:extLst>
        </xdr:cNvPr>
        <xdr:cNvCxnSpPr/>
      </xdr:nvCxnSpPr>
      <xdr:spPr>
        <a:xfrm>
          <a:off x="4546600" y="581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100982</xdr:rowOff>
    </xdr:from>
    <xdr:ext cx="405111" cy="259045"/>
    <xdr:sp macro="" textlink="">
      <xdr:nvSpPr>
        <xdr:cNvPr id="795" name="【道路】&#10;有形固定資産減価償却率平均値テキスト">
          <a:extLst>
            <a:ext uri="{FF2B5EF4-FFF2-40B4-BE49-F238E27FC236}">
              <a16:creationId xmlns:a16="http://schemas.microsoft.com/office/drawing/2014/main" id="{91B3F2E6-9D32-4B50-BD62-E81795006CB3}"/>
            </a:ext>
          </a:extLst>
        </xdr:cNvPr>
        <xdr:cNvSpPr txBox="1"/>
      </xdr:nvSpPr>
      <xdr:spPr>
        <a:xfrm>
          <a:off x="4673600" y="6616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122555</xdr:rowOff>
    </xdr:from>
    <xdr:to>
      <xdr:col>24</xdr:col>
      <xdr:colOff>114300</xdr:colOff>
      <xdr:row>39</xdr:row>
      <xdr:rowOff>52705</xdr:rowOff>
    </xdr:to>
    <xdr:sp macro="" textlink="">
      <xdr:nvSpPr>
        <xdr:cNvPr id="796" name="フローチャート: 判断 795">
          <a:extLst>
            <a:ext uri="{FF2B5EF4-FFF2-40B4-BE49-F238E27FC236}">
              <a16:creationId xmlns:a16="http://schemas.microsoft.com/office/drawing/2014/main" id="{222B17A5-84DA-4A76-993F-F06EA26C60EE}"/>
            </a:ext>
          </a:extLst>
        </xdr:cNvPr>
        <xdr:cNvSpPr/>
      </xdr:nvSpPr>
      <xdr:spPr>
        <a:xfrm>
          <a:off x="4584700" y="663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97790</xdr:rowOff>
    </xdr:from>
    <xdr:to>
      <xdr:col>20</xdr:col>
      <xdr:colOff>38100</xdr:colOff>
      <xdr:row>39</xdr:row>
      <xdr:rowOff>27940</xdr:rowOff>
    </xdr:to>
    <xdr:sp macro="" textlink="">
      <xdr:nvSpPr>
        <xdr:cNvPr id="797" name="フローチャート: 判断 796">
          <a:extLst>
            <a:ext uri="{FF2B5EF4-FFF2-40B4-BE49-F238E27FC236}">
              <a16:creationId xmlns:a16="http://schemas.microsoft.com/office/drawing/2014/main" id="{17EE72B6-02C3-47A3-8A06-7817CCBA84DE}"/>
            </a:ext>
          </a:extLst>
        </xdr:cNvPr>
        <xdr:cNvSpPr/>
      </xdr:nvSpPr>
      <xdr:spPr>
        <a:xfrm>
          <a:off x="3746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50165</xdr:rowOff>
    </xdr:from>
    <xdr:to>
      <xdr:col>15</xdr:col>
      <xdr:colOff>101600</xdr:colOff>
      <xdr:row>38</xdr:row>
      <xdr:rowOff>151765</xdr:rowOff>
    </xdr:to>
    <xdr:sp macro="" textlink="">
      <xdr:nvSpPr>
        <xdr:cNvPr id="798" name="フローチャート: 判断 797">
          <a:extLst>
            <a:ext uri="{FF2B5EF4-FFF2-40B4-BE49-F238E27FC236}">
              <a16:creationId xmlns:a16="http://schemas.microsoft.com/office/drawing/2014/main" id="{408ED881-9D24-4D5F-9428-0C1AB8565338}"/>
            </a:ext>
          </a:extLst>
        </xdr:cNvPr>
        <xdr:cNvSpPr/>
      </xdr:nvSpPr>
      <xdr:spPr>
        <a:xfrm>
          <a:off x="2857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799" name="フローチャート: 判断 798">
          <a:extLst>
            <a:ext uri="{FF2B5EF4-FFF2-40B4-BE49-F238E27FC236}">
              <a16:creationId xmlns:a16="http://schemas.microsoft.com/office/drawing/2014/main" id="{66065ECD-DD9D-41A0-BF26-F77C2A51A058}"/>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130175</xdr:rowOff>
    </xdr:from>
    <xdr:to>
      <xdr:col>6</xdr:col>
      <xdr:colOff>38100</xdr:colOff>
      <xdr:row>38</xdr:row>
      <xdr:rowOff>60325</xdr:rowOff>
    </xdr:to>
    <xdr:sp macro="" textlink="">
      <xdr:nvSpPr>
        <xdr:cNvPr id="800" name="フローチャート: 判断 799">
          <a:extLst>
            <a:ext uri="{FF2B5EF4-FFF2-40B4-BE49-F238E27FC236}">
              <a16:creationId xmlns:a16="http://schemas.microsoft.com/office/drawing/2014/main" id="{DBFAD2CF-DF90-42F6-A8A8-89212D02FFB0}"/>
            </a:ext>
          </a:extLst>
        </xdr:cNvPr>
        <xdr:cNvSpPr/>
      </xdr:nvSpPr>
      <xdr:spPr>
        <a:xfrm>
          <a:off x="1079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801" name="テキスト ボックス 800">
          <a:extLst>
            <a:ext uri="{FF2B5EF4-FFF2-40B4-BE49-F238E27FC236}">
              <a16:creationId xmlns:a16="http://schemas.microsoft.com/office/drawing/2014/main" id="{B311889B-3645-4769-84DB-328952554BE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802" name="テキスト ボックス 801">
          <a:extLst>
            <a:ext uri="{FF2B5EF4-FFF2-40B4-BE49-F238E27FC236}">
              <a16:creationId xmlns:a16="http://schemas.microsoft.com/office/drawing/2014/main" id="{1CC20845-8F6F-4D6B-A2EB-EC564DE15D0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803" name="テキスト ボックス 802">
          <a:extLst>
            <a:ext uri="{FF2B5EF4-FFF2-40B4-BE49-F238E27FC236}">
              <a16:creationId xmlns:a16="http://schemas.microsoft.com/office/drawing/2014/main" id="{E3B26C0E-9505-4BD6-915D-907C3F55A93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804" name="テキスト ボックス 803">
          <a:extLst>
            <a:ext uri="{FF2B5EF4-FFF2-40B4-BE49-F238E27FC236}">
              <a16:creationId xmlns:a16="http://schemas.microsoft.com/office/drawing/2014/main" id="{18FF4A4A-9B8D-4CC8-9C63-7753F8A6827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805" name="テキスト ボックス 804">
          <a:extLst>
            <a:ext uri="{FF2B5EF4-FFF2-40B4-BE49-F238E27FC236}">
              <a16:creationId xmlns:a16="http://schemas.microsoft.com/office/drawing/2014/main" id="{152C2E06-F228-4364-90A8-DCD98338749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806" name="楕円 805">
          <a:extLst>
            <a:ext uri="{FF2B5EF4-FFF2-40B4-BE49-F238E27FC236}">
              <a16:creationId xmlns:a16="http://schemas.microsoft.com/office/drawing/2014/main" id="{4582BEE8-5EE8-45FF-9978-B3ACFF205AC5}"/>
            </a:ext>
          </a:extLst>
        </xdr:cNvPr>
        <xdr:cNvSpPr/>
      </xdr:nvSpPr>
      <xdr:spPr>
        <a:xfrm>
          <a:off x="45847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807" name="【道路】&#10;有形固定資産減価償却率該当値テキスト">
          <a:extLst>
            <a:ext uri="{FF2B5EF4-FFF2-40B4-BE49-F238E27FC236}">
              <a16:creationId xmlns:a16="http://schemas.microsoft.com/office/drawing/2014/main" id="{2BF3318C-36A3-444B-AD77-5E15E9DAA2B8}"/>
            </a:ext>
          </a:extLst>
        </xdr:cNvPr>
        <xdr:cNvSpPr txBox="1"/>
      </xdr:nvSpPr>
      <xdr:spPr>
        <a:xfrm>
          <a:off x="4673600"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149225</xdr:rowOff>
    </xdr:from>
    <xdr:to>
      <xdr:col>20</xdr:col>
      <xdr:colOff>38100</xdr:colOff>
      <xdr:row>38</xdr:row>
      <xdr:rowOff>79375</xdr:rowOff>
    </xdr:to>
    <xdr:sp macro="" textlink="">
      <xdr:nvSpPr>
        <xdr:cNvPr id="808" name="楕円 807">
          <a:extLst>
            <a:ext uri="{FF2B5EF4-FFF2-40B4-BE49-F238E27FC236}">
              <a16:creationId xmlns:a16="http://schemas.microsoft.com/office/drawing/2014/main" id="{7EEA5BDF-9155-4303-826B-D1F7AA5876CF}"/>
            </a:ext>
          </a:extLst>
        </xdr:cNvPr>
        <xdr:cNvSpPr/>
      </xdr:nvSpPr>
      <xdr:spPr>
        <a:xfrm>
          <a:off x="37465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28575</xdr:rowOff>
    </xdr:from>
    <xdr:to>
      <xdr:col>24</xdr:col>
      <xdr:colOff>63500</xdr:colOff>
      <xdr:row>38</xdr:row>
      <xdr:rowOff>53340</xdr:rowOff>
    </xdr:to>
    <xdr:cxnSp macro="">
      <xdr:nvCxnSpPr>
        <xdr:cNvPr id="809" name="直線コネクタ 808">
          <a:extLst>
            <a:ext uri="{FF2B5EF4-FFF2-40B4-BE49-F238E27FC236}">
              <a16:creationId xmlns:a16="http://schemas.microsoft.com/office/drawing/2014/main" id="{7DB00207-DE86-458F-B046-97A6BA974206}"/>
            </a:ext>
          </a:extLst>
        </xdr:cNvPr>
        <xdr:cNvCxnSpPr/>
      </xdr:nvCxnSpPr>
      <xdr:spPr>
        <a:xfrm>
          <a:off x="3797300" y="654367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116840</xdr:rowOff>
    </xdr:from>
    <xdr:to>
      <xdr:col>15</xdr:col>
      <xdr:colOff>101600</xdr:colOff>
      <xdr:row>38</xdr:row>
      <xdr:rowOff>46990</xdr:rowOff>
    </xdr:to>
    <xdr:sp macro="" textlink="">
      <xdr:nvSpPr>
        <xdr:cNvPr id="810" name="楕円 809">
          <a:extLst>
            <a:ext uri="{FF2B5EF4-FFF2-40B4-BE49-F238E27FC236}">
              <a16:creationId xmlns:a16="http://schemas.microsoft.com/office/drawing/2014/main" id="{0E5F8038-4AAB-46A2-941A-3773ABAF5C54}"/>
            </a:ext>
          </a:extLst>
        </xdr:cNvPr>
        <xdr:cNvSpPr/>
      </xdr:nvSpPr>
      <xdr:spPr>
        <a:xfrm>
          <a:off x="2857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167640</xdr:rowOff>
    </xdr:from>
    <xdr:to>
      <xdr:col>19</xdr:col>
      <xdr:colOff>177800</xdr:colOff>
      <xdr:row>38</xdr:row>
      <xdr:rowOff>28575</xdr:rowOff>
    </xdr:to>
    <xdr:cxnSp macro="">
      <xdr:nvCxnSpPr>
        <xdr:cNvPr id="811" name="直線コネクタ 810">
          <a:extLst>
            <a:ext uri="{FF2B5EF4-FFF2-40B4-BE49-F238E27FC236}">
              <a16:creationId xmlns:a16="http://schemas.microsoft.com/office/drawing/2014/main" id="{D7F7B80D-FD2E-41D4-BF3A-A843C78BA622}"/>
            </a:ext>
          </a:extLst>
        </xdr:cNvPr>
        <xdr:cNvCxnSpPr/>
      </xdr:nvCxnSpPr>
      <xdr:spPr>
        <a:xfrm>
          <a:off x="2908300" y="65112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92075</xdr:rowOff>
    </xdr:from>
    <xdr:to>
      <xdr:col>10</xdr:col>
      <xdr:colOff>165100</xdr:colOff>
      <xdr:row>38</xdr:row>
      <xdr:rowOff>22225</xdr:rowOff>
    </xdr:to>
    <xdr:sp macro="" textlink="">
      <xdr:nvSpPr>
        <xdr:cNvPr id="812" name="楕円 811">
          <a:extLst>
            <a:ext uri="{FF2B5EF4-FFF2-40B4-BE49-F238E27FC236}">
              <a16:creationId xmlns:a16="http://schemas.microsoft.com/office/drawing/2014/main" id="{67E4CBB0-21B1-4FBE-B624-129EA262FE81}"/>
            </a:ext>
          </a:extLst>
        </xdr:cNvPr>
        <xdr:cNvSpPr/>
      </xdr:nvSpPr>
      <xdr:spPr>
        <a:xfrm>
          <a:off x="19685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142875</xdr:rowOff>
    </xdr:from>
    <xdr:to>
      <xdr:col>15</xdr:col>
      <xdr:colOff>50800</xdr:colOff>
      <xdr:row>37</xdr:row>
      <xdr:rowOff>167640</xdr:rowOff>
    </xdr:to>
    <xdr:cxnSp macro="">
      <xdr:nvCxnSpPr>
        <xdr:cNvPr id="813" name="直線コネクタ 812">
          <a:extLst>
            <a:ext uri="{FF2B5EF4-FFF2-40B4-BE49-F238E27FC236}">
              <a16:creationId xmlns:a16="http://schemas.microsoft.com/office/drawing/2014/main" id="{8FFB8DE6-B07C-4DAC-BA93-5F50909BEF51}"/>
            </a:ext>
          </a:extLst>
        </xdr:cNvPr>
        <xdr:cNvCxnSpPr/>
      </xdr:nvCxnSpPr>
      <xdr:spPr>
        <a:xfrm>
          <a:off x="2019300" y="648652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63500</xdr:rowOff>
    </xdr:from>
    <xdr:to>
      <xdr:col>6</xdr:col>
      <xdr:colOff>38100</xdr:colOff>
      <xdr:row>37</xdr:row>
      <xdr:rowOff>165100</xdr:rowOff>
    </xdr:to>
    <xdr:sp macro="" textlink="">
      <xdr:nvSpPr>
        <xdr:cNvPr id="814" name="楕円 813">
          <a:extLst>
            <a:ext uri="{FF2B5EF4-FFF2-40B4-BE49-F238E27FC236}">
              <a16:creationId xmlns:a16="http://schemas.microsoft.com/office/drawing/2014/main" id="{41F4CEEA-2945-487A-A790-ADEFF6896A32}"/>
            </a:ext>
          </a:extLst>
        </xdr:cNvPr>
        <xdr:cNvSpPr/>
      </xdr:nvSpPr>
      <xdr:spPr>
        <a:xfrm>
          <a:off x="107950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114300</xdr:rowOff>
    </xdr:from>
    <xdr:to>
      <xdr:col>10</xdr:col>
      <xdr:colOff>114300</xdr:colOff>
      <xdr:row>37</xdr:row>
      <xdr:rowOff>142875</xdr:rowOff>
    </xdr:to>
    <xdr:cxnSp macro="">
      <xdr:nvCxnSpPr>
        <xdr:cNvPr id="815" name="直線コネクタ 814">
          <a:extLst>
            <a:ext uri="{FF2B5EF4-FFF2-40B4-BE49-F238E27FC236}">
              <a16:creationId xmlns:a16="http://schemas.microsoft.com/office/drawing/2014/main" id="{912140D7-7793-4FFF-BAAD-45B7AA88B508}"/>
            </a:ext>
          </a:extLst>
        </xdr:cNvPr>
        <xdr:cNvCxnSpPr/>
      </xdr:nvCxnSpPr>
      <xdr:spPr>
        <a:xfrm>
          <a:off x="1130300" y="6457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19067</xdr:rowOff>
    </xdr:from>
    <xdr:ext cx="405111" cy="259045"/>
    <xdr:sp macro="" textlink="">
      <xdr:nvSpPr>
        <xdr:cNvPr id="816" name="n_1aveValue【道路】&#10;有形固定資産減価償却率">
          <a:extLst>
            <a:ext uri="{FF2B5EF4-FFF2-40B4-BE49-F238E27FC236}">
              <a16:creationId xmlns:a16="http://schemas.microsoft.com/office/drawing/2014/main" id="{303B91C7-6229-450B-8DA4-3F41B4BFF0E0}"/>
            </a:ext>
          </a:extLst>
        </xdr:cNvPr>
        <xdr:cNvSpPr txBox="1"/>
      </xdr:nvSpPr>
      <xdr:spPr>
        <a:xfrm>
          <a:off x="358204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142892</xdr:rowOff>
    </xdr:from>
    <xdr:ext cx="405111" cy="259045"/>
    <xdr:sp macro="" textlink="">
      <xdr:nvSpPr>
        <xdr:cNvPr id="817" name="n_2aveValue【道路】&#10;有形固定資産減価償却率">
          <a:extLst>
            <a:ext uri="{FF2B5EF4-FFF2-40B4-BE49-F238E27FC236}">
              <a16:creationId xmlns:a16="http://schemas.microsoft.com/office/drawing/2014/main" id="{95FC5921-56B2-4747-B2E1-9F334A5EA704}"/>
            </a:ext>
          </a:extLst>
        </xdr:cNvPr>
        <xdr:cNvSpPr txBox="1"/>
      </xdr:nvSpPr>
      <xdr:spPr>
        <a:xfrm>
          <a:off x="2705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18" name="n_3aveValue【道路】&#10;有形固定資産減価償却率">
          <a:extLst>
            <a:ext uri="{FF2B5EF4-FFF2-40B4-BE49-F238E27FC236}">
              <a16:creationId xmlns:a16="http://schemas.microsoft.com/office/drawing/2014/main" id="{BF7113D0-3FD7-4365-A779-E9681363B364}"/>
            </a:ext>
          </a:extLst>
        </xdr:cNvPr>
        <xdr:cNvSpPr txBox="1"/>
      </xdr:nvSpPr>
      <xdr:spPr>
        <a:xfrm>
          <a:off x="1816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51452</xdr:rowOff>
    </xdr:from>
    <xdr:ext cx="405111" cy="259045"/>
    <xdr:sp macro="" textlink="">
      <xdr:nvSpPr>
        <xdr:cNvPr id="819" name="n_4aveValue【道路】&#10;有形固定資産減価償却率">
          <a:extLst>
            <a:ext uri="{FF2B5EF4-FFF2-40B4-BE49-F238E27FC236}">
              <a16:creationId xmlns:a16="http://schemas.microsoft.com/office/drawing/2014/main" id="{7942D041-8D93-47AE-9A86-63825860CD7D}"/>
            </a:ext>
          </a:extLst>
        </xdr:cNvPr>
        <xdr:cNvSpPr txBox="1"/>
      </xdr:nvSpPr>
      <xdr:spPr>
        <a:xfrm>
          <a:off x="927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95902</xdr:rowOff>
    </xdr:from>
    <xdr:ext cx="405111" cy="259045"/>
    <xdr:sp macro="" textlink="">
      <xdr:nvSpPr>
        <xdr:cNvPr id="820" name="n_1mainValue【道路】&#10;有形固定資産減価償却率">
          <a:extLst>
            <a:ext uri="{FF2B5EF4-FFF2-40B4-BE49-F238E27FC236}">
              <a16:creationId xmlns:a16="http://schemas.microsoft.com/office/drawing/2014/main" id="{474E7180-C639-40DA-ADCE-274C099CD6E0}"/>
            </a:ext>
          </a:extLst>
        </xdr:cNvPr>
        <xdr:cNvSpPr txBox="1"/>
      </xdr:nvSpPr>
      <xdr:spPr>
        <a:xfrm>
          <a:off x="3582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63517</xdr:rowOff>
    </xdr:from>
    <xdr:ext cx="405111" cy="259045"/>
    <xdr:sp macro="" textlink="">
      <xdr:nvSpPr>
        <xdr:cNvPr id="821" name="n_2mainValue【道路】&#10;有形固定資産減価償却率">
          <a:extLst>
            <a:ext uri="{FF2B5EF4-FFF2-40B4-BE49-F238E27FC236}">
              <a16:creationId xmlns:a16="http://schemas.microsoft.com/office/drawing/2014/main" id="{6CEBDA12-91B7-4A10-AAA8-A68A9AB1C7C1}"/>
            </a:ext>
          </a:extLst>
        </xdr:cNvPr>
        <xdr:cNvSpPr txBox="1"/>
      </xdr:nvSpPr>
      <xdr:spPr>
        <a:xfrm>
          <a:off x="27057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38752</xdr:rowOff>
    </xdr:from>
    <xdr:ext cx="405111" cy="259045"/>
    <xdr:sp macro="" textlink="">
      <xdr:nvSpPr>
        <xdr:cNvPr id="822" name="n_3mainValue【道路】&#10;有形固定資産減価償却率">
          <a:extLst>
            <a:ext uri="{FF2B5EF4-FFF2-40B4-BE49-F238E27FC236}">
              <a16:creationId xmlns:a16="http://schemas.microsoft.com/office/drawing/2014/main" id="{4B7BBCE8-5005-4BE6-B228-94F5D812E840}"/>
            </a:ext>
          </a:extLst>
        </xdr:cNvPr>
        <xdr:cNvSpPr txBox="1"/>
      </xdr:nvSpPr>
      <xdr:spPr>
        <a:xfrm>
          <a:off x="1816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10177</xdr:rowOff>
    </xdr:from>
    <xdr:ext cx="405111" cy="259045"/>
    <xdr:sp macro="" textlink="">
      <xdr:nvSpPr>
        <xdr:cNvPr id="823" name="n_4mainValue【道路】&#10;有形固定資産減価償却率">
          <a:extLst>
            <a:ext uri="{FF2B5EF4-FFF2-40B4-BE49-F238E27FC236}">
              <a16:creationId xmlns:a16="http://schemas.microsoft.com/office/drawing/2014/main" id="{27CF6815-8835-4F46-9A90-2A61A9F7587D}"/>
            </a:ext>
          </a:extLst>
        </xdr:cNvPr>
        <xdr:cNvSpPr txBox="1"/>
      </xdr:nvSpPr>
      <xdr:spPr>
        <a:xfrm>
          <a:off x="927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4" name="正方形/長方形 823">
          <a:extLst>
            <a:ext uri="{FF2B5EF4-FFF2-40B4-BE49-F238E27FC236}">
              <a16:creationId xmlns:a16="http://schemas.microsoft.com/office/drawing/2014/main" id="{36307431-467F-433B-99A5-566D6B16DD2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5" name="正方形/長方形 824">
          <a:extLst>
            <a:ext uri="{FF2B5EF4-FFF2-40B4-BE49-F238E27FC236}">
              <a16:creationId xmlns:a16="http://schemas.microsoft.com/office/drawing/2014/main" id="{F99BB8D1-F308-4FDE-992B-EDBBC6D786E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6" name="正方形/長方形 825">
          <a:extLst>
            <a:ext uri="{FF2B5EF4-FFF2-40B4-BE49-F238E27FC236}">
              <a16:creationId xmlns:a16="http://schemas.microsoft.com/office/drawing/2014/main" id="{559DF2D4-2D3E-49D8-8831-BF7AC73BB06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7" name="正方形/長方形 826">
          <a:extLst>
            <a:ext uri="{FF2B5EF4-FFF2-40B4-BE49-F238E27FC236}">
              <a16:creationId xmlns:a16="http://schemas.microsoft.com/office/drawing/2014/main" id="{50B897D3-4BE0-431D-A2B8-04D3A0C3738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8" name="正方形/長方形 827">
          <a:extLst>
            <a:ext uri="{FF2B5EF4-FFF2-40B4-BE49-F238E27FC236}">
              <a16:creationId xmlns:a16="http://schemas.microsoft.com/office/drawing/2014/main" id="{AE913B95-F645-4CF6-A322-D558F85DD19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9" name="正方形/長方形 828">
          <a:extLst>
            <a:ext uri="{FF2B5EF4-FFF2-40B4-BE49-F238E27FC236}">
              <a16:creationId xmlns:a16="http://schemas.microsoft.com/office/drawing/2014/main" id="{7737D0E3-8703-4083-BB62-D9A2CAAC104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0" name="正方形/長方形 829">
          <a:extLst>
            <a:ext uri="{FF2B5EF4-FFF2-40B4-BE49-F238E27FC236}">
              <a16:creationId xmlns:a16="http://schemas.microsoft.com/office/drawing/2014/main" id="{0EEA34EF-7C89-4259-9899-A48DE017312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1" name="正方形/長方形 830">
          <a:extLst>
            <a:ext uri="{FF2B5EF4-FFF2-40B4-BE49-F238E27FC236}">
              <a16:creationId xmlns:a16="http://schemas.microsoft.com/office/drawing/2014/main" id="{D2E79DB7-77CB-4C20-BAE0-D662616D37A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2" name="テキスト ボックス 831">
          <a:extLst>
            <a:ext uri="{FF2B5EF4-FFF2-40B4-BE49-F238E27FC236}">
              <a16:creationId xmlns:a16="http://schemas.microsoft.com/office/drawing/2014/main" id="{C7540888-759A-47E4-828F-B41B589AB15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3" name="直線コネクタ 832">
          <a:extLst>
            <a:ext uri="{FF2B5EF4-FFF2-40B4-BE49-F238E27FC236}">
              <a16:creationId xmlns:a16="http://schemas.microsoft.com/office/drawing/2014/main" id="{AE59BE9F-31D2-49AB-8F5E-F9046347DDC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34" name="直線コネクタ 833">
          <a:extLst>
            <a:ext uri="{FF2B5EF4-FFF2-40B4-BE49-F238E27FC236}">
              <a16:creationId xmlns:a16="http://schemas.microsoft.com/office/drawing/2014/main" id="{3A1B2074-C51A-4B55-AB3D-1C6F1FCCC947}"/>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35" name="テキスト ボックス 834">
          <a:extLst>
            <a:ext uri="{FF2B5EF4-FFF2-40B4-BE49-F238E27FC236}">
              <a16:creationId xmlns:a16="http://schemas.microsoft.com/office/drawing/2014/main" id="{16028C31-5E2A-46EE-A790-4BE86C15F9C4}"/>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36" name="直線コネクタ 835">
          <a:extLst>
            <a:ext uri="{FF2B5EF4-FFF2-40B4-BE49-F238E27FC236}">
              <a16:creationId xmlns:a16="http://schemas.microsoft.com/office/drawing/2014/main" id="{1A184360-5F7C-49F2-819C-9492FEA927E9}"/>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837" name="テキスト ボックス 836">
          <a:extLst>
            <a:ext uri="{FF2B5EF4-FFF2-40B4-BE49-F238E27FC236}">
              <a16:creationId xmlns:a16="http://schemas.microsoft.com/office/drawing/2014/main" id="{B623646E-5DC3-4753-BF5C-FFB9710B48E8}"/>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38" name="直線コネクタ 837">
          <a:extLst>
            <a:ext uri="{FF2B5EF4-FFF2-40B4-BE49-F238E27FC236}">
              <a16:creationId xmlns:a16="http://schemas.microsoft.com/office/drawing/2014/main" id="{C1DC59C2-8653-444D-B882-6583FB03665B}"/>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839" name="テキスト ボックス 838">
          <a:extLst>
            <a:ext uri="{FF2B5EF4-FFF2-40B4-BE49-F238E27FC236}">
              <a16:creationId xmlns:a16="http://schemas.microsoft.com/office/drawing/2014/main" id="{871502BA-4921-4421-98BC-DC994791DD4B}"/>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840" name="直線コネクタ 839">
          <a:extLst>
            <a:ext uri="{FF2B5EF4-FFF2-40B4-BE49-F238E27FC236}">
              <a16:creationId xmlns:a16="http://schemas.microsoft.com/office/drawing/2014/main" id="{C5617C61-436B-4C67-8CD5-246339FDD9F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841" name="テキスト ボックス 840">
          <a:extLst>
            <a:ext uri="{FF2B5EF4-FFF2-40B4-BE49-F238E27FC236}">
              <a16:creationId xmlns:a16="http://schemas.microsoft.com/office/drawing/2014/main" id="{692427B7-D51C-4C9F-869C-74DF2F5C8B05}"/>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842" name="直線コネクタ 841">
          <a:extLst>
            <a:ext uri="{FF2B5EF4-FFF2-40B4-BE49-F238E27FC236}">
              <a16:creationId xmlns:a16="http://schemas.microsoft.com/office/drawing/2014/main" id="{B50BA3F2-9A6C-4411-BE96-CFDADE5860DB}"/>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843" name="テキスト ボックス 842">
          <a:extLst>
            <a:ext uri="{FF2B5EF4-FFF2-40B4-BE49-F238E27FC236}">
              <a16:creationId xmlns:a16="http://schemas.microsoft.com/office/drawing/2014/main" id="{C404EA09-0AA1-400C-A934-C7371280A4D7}"/>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844" name="直線コネクタ 843">
          <a:extLst>
            <a:ext uri="{FF2B5EF4-FFF2-40B4-BE49-F238E27FC236}">
              <a16:creationId xmlns:a16="http://schemas.microsoft.com/office/drawing/2014/main" id="{5CAE9A37-8EBC-473A-8024-EDB4DB20156F}"/>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845" name="テキスト ボックス 844">
          <a:extLst>
            <a:ext uri="{FF2B5EF4-FFF2-40B4-BE49-F238E27FC236}">
              <a16:creationId xmlns:a16="http://schemas.microsoft.com/office/drawing/2014/main" id="{D656F3E0-FE8D-4794-9960-9491D85C22AD}"/>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846" name="直線コネクタ 845">
          <a:extLst>
            <a:ext uri="{FF2B5EF4-FFF2-40B4-BE49-F238E27FC236}">
              <a16:creationId xmlns:a16="http://schemas.microsoft.com/office/drawing/2014/main" id="{63632011-91CF-48EC-B8C5-C5843584412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847" name="テキスト ボックス 846">
          <a:extLst>
            <a:ext uri="{FF2B5EF4-FFF2-40B4-BE49-F238E27FC236}">
              <a16:creationId xmlns:a16="http://schemas.microsoft.com/office/drawing/2014/main" id="{13866142-2107-461A-A82D-A6A1E9229622}"/>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848" name="【道路】&#10;一人当たり延長グラフ枠">
          <a:extLst>
            <a:ext uri="{FF2B5EF4-FFF2-40B4-BE49-F238E27FC236}">
              <a16:creationId xmlns:a16="http://schemas.microsoft.com/office/drawing/2014/main" id="{B3F8EDB9-CF4E-494E-8FF9-B8F76ADFCA2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52589</xdr:rowOff>
    </xdr:from>
    <xdr:to>
      <xdr:col>54</xdr:col>
      <xdr:colOff>189865</xdr:colOff>
      <xdr:row>41</xdr:row>
      <xdr:rowOff>127080</xdr:rowOff>
    </xdr:to>
    <xdr:cxnSp macro="">
      <xdr:nvCxnSpPr>
        <xdr:cNvPr id="849" name="直線コネクタ 848">
          <a:extLst>
            <a:ext uri="{FF2B5EF4-FFF2-40B4-BE49-F238E27FC236}">
              <a16:creationId xmlns:a16="http://schemas.microsoft.com/office/drawing/2014/main" id="{48135511-8BF6-4484-97E7-F9FE46008C33}"/>
            </a:ext>
          </a:extLst>
        </xdr:cNvPr>
        <xdr:cNvCxnSpPr/>
      </xdr:nvCxnSpPr>
      <xdr:spPr>
        <a:xfrm flipV="1">
          <a:off x="10476865" y="5710439"/>
          <a:ext cx="0" cy="1446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130907</xdr:rowOff>
    </xdr:from>
    <xdr:ext cx="469744" cy="259045"/>
    <xdr:sp macro="" textlink="">
      <xdr:nvSpPr>
        <xdr:cNvPr id="850" name="【道路】&#10;一人当たり延長最小値テキスト">
          <a:extLst>
            <a:ext uri="{FF2B5EF4-FFF2-40B4-BE49-F238E27FC236}">
              <a16:creationId xmlns:a16="http://schemas.microsoft.com/office/drawing/2014/main" id="{690C7F96-A722-4D0E-8855-911FC41CE30A}"/>
            </a:ext>
          </a:extLst>
        </xdr:cNvPr>
        <xdr:cNvSpPr txBox="1"/>
      </xdr:nvSpPr>
      <xdr:spPr>
        <a:xfrm>
          <a:off x="10515600" y="716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127080</xdr:rowOff>
    </xdr:from>
    <xdr:to>
      <xdr:col>55</xdr:col>
      <xdr:colOff>88900</xdr:colOff>
      <xdr:row>41</xdr:row>
      <xdr:rowOff>127080</xdr:rowOff>
    </xdr:to>
    <xdr:cxnSp macro="">
      <xdr:nvCxnSpPr>
        <xdr:cNvPr id="851" name="直線コネクタ 850">
          <a:extLst>
            <a:ext uri="{FF2B5EF4-FFF2-40B4-BE49-F238E27FC236}">
              <a16:creationId xmlns:a16="http://schemas.microsoft.com/office/drawing/2014/main" id="{94266533-F60F-4B48-92A5-AF9EB98CA4D1}"/>
            </a:ext>
          </a:extLst>
        </xdr:cNvPr>
        <xdr:cNvCxnSpPr/>
      </xdr:nvCxnSpPr>
      <xdr:spPr>
        <a:xfrm>
          <a:off x="10388600" y="7156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170716</xdr:rowOff>
    </xdr:from>
    <xdr:ext cx="534377" cy="259045"/>
    <xdr:sp macro="" textlink="">
      <xdr:nvSpPr>
        <xdr:cNvPr id="852" name="【道路】&#10;一人当たり延長最大値テキスト">
          <a:extLst>
            <a:ext uri="{FF2B5EF4-FFF2-40B4-BE49-F238E27FC236}">
              <a16:creationId xmlns:a16="http://schemas.microsoft.com/office/drawing/2014/main" id="{B3692295-9063-4253-91A4-E9CAB0E354A3}"/>
            </a:ext>
          </a:extLst>
        </xdr:cNvPr>
        <xdr:cNvSpPr txBox="1"/>
      </xdr:nvSpPr>
      <xdr:spPr>
        <a:xfrm>
          <a:off x="10515600" y="548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52589</xdr:rowOff>
    </xdr:from>
    <xdr:to>
      <xdr:col>55</xdr:col>
      <xdr:colOff>88900</xdr:colOff>
      <xdr:row>33</xdr:row>
      <xdr:rowOff>52589</xdr:rowOff>
    </xdr:to>
    <xdr:cxnSp macro="">
      <xdr:nvCxnSpPr>
        <xdr:cNvPr id="853" name="直線コネクタ 852">
          <a:extLst>
            <a:ext uri="{FF2B5EF4-FFF2-40B4-BE49-F238E27FC236}">
              <a16:creationId xmlns:a16="http://schemas.microsoft.com/office/drawing/2014/main" id="{AA076BA4-D6DB-4FBA-ADDC-5F7E3CBFCA1C}"/>
            </a:ext>
          </a:extLst>
        </xdr:cNvPr>
        <xdr:cNvCxnSpPr/>
      </xdr:nvCxnSpPr>
      <xdr:spPr>
        <a:xfrm>
          <a:off x="10388600" y="571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135962</xdr:rowOff>
    </xdr:from>
    <xdr:ext cx="534377" cy="259045"/>
    <xdr:sp macro="" textlink="">
      <xdr:nvSpPr>
        <xdr:cNvPr id="854" name="【道路】&#10;一人当たり延長平均値テキスト">
          <a:extLst>
            <a:ext uri="{FF2B5EF4-FFF2-40B4-BE49-F238E27FC236}">
              <a16:creationId xmlns:a16="http://schemas.microsoft.com/office/drawing/2014/main" id="{B99696BF-C86F-49EA-9C47-BEFF824C7F05}"/>
            </a:ext>
          </a:extLst>
        </xdr:cNvPr>
        <xdr:cNvSpPr txBox="1"/>
      </xdr:nvSpPr>
      <xdr:spPr>
        <a:xfrm>
          <a:off x="10515600" y="647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113085</xdr:rowOff>
    </xdr:from>
    <xdr:to>
      <xdr:col>55</xdr:col>
      <xdr:colOff>50800</xdr:colOff>
      <xdr:row>39</xdr:row>
      <xdr:rowOff>43235</xdr:rowOff>
    </xdr:to>
    <xdr:sp macro="" textlink="">
      <xdr:nvSpPr>
        <xdr:cNvPr id="855" name="フローチャート: 判断 854">
          <a:extLst>
            <a:ext uri="{FF2B5EF4-FFF2-40B4-BE49-F238E27FC236}">
              <a16:creationId xmlns:a16="http://schemas.microsoft.com/office/drawing/2014/main" id="{AEA04452-07E5-43C8-8783-D766BF158BE2}"/>
            </a:ext>
          </a:extLst>
        </xdr:cNvPr>
        <xdr:cNvSpPr/>
      </xdr:nvSpPr>
      <xdr:spPr>
        <a:xfrm>
          <a:off x="10426700" y="662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130425</xdr:rowOff>
    </xdr:from>
    <xdr:to>
      <xdr:col>50</xdr:col>
      <xdr:colOff>165100</xdr:colOff>
      <xdr:row>39</xdr:row>
      <xdr:rowOff>60575</xdr:rowOff>
    </xdr:to>
    <xdr:sp macro="" textlink="">
      <xdr:nvSpPr>
        <xdr:cNvPr id="856" name="フローチャート: 判断 855">
          <a:extLst>
            <a:ext uri="{FF2B5EF4-FFF2-40B4-BE49-F238E27FC236}">
              <a16:creationId xmlns:a16="http://schemas.microsoft.com/office/drawing/2014/main" id="{57D7F524-B343-46D2-9945-7AD18DDD0492}"/>
            </a:ext>
          </a:extLst>
        </xdr:cNvPr>
        <xdr:cNvSpPr/>
      </xdr:nvSpPr>
      <xdr:spPr>
        <a:xfrm>
          <a:off x="9588500" y="664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123568</xdr:rowOff>
    </xdr:from>
    <xdr:to>
      <xdr:col>46</xdr:col>
      <xdr:colOff>38100</xdr:colOff>
      <xdr:row>39</xdr:row>
      <xdr:rowOff>53718</xdr:rowOff>
    </xdr:to>
    <xdr:sp macro="" textlink="">
      <xdr:nvSpPr>
        <xdr:cNvPr id="857" name="フローチャート: 判断 856">
          <a:extLst>
            <a:ext uri="{FF2B5EF4-FFF2-40B4-BE49-F238E27FC236}">
              <a16:creationId xmlns:a16="http://schemas.microsoft.com/office/drawing/2014/main" id="{2224BDCD-6A39-4275-9F5A-35D025786523}"/>
            </a:ext>
          </a:extLst>
        </xdr:cNvPr>
        <xdr:cNvSpPr/>
      </xdr:nvSpPr>
      <xdr:spPr>
        <a:xfrm>
          <a:off x="8699500" y="663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126474</xdr:rowOff>
    </xdr:from>
    <xdr:to>
      <xdr:col>41</xdr:col>
      <xdr:colOff>101600</xdr:colOff>
      <xdr:row>39</xdr:row>
      <xdr:rowOff>56624</xdr:rowOff>
    </xdr:to>
    <xdr:sp macro="" textlink="">
      <xdr:nvSpPr>
        <xdr:cNvPr id="858" name="フローチャート: 判断 857">
          <a:extLst>
            <a:ext uri="{FF2B5EF4-FFF2-40B4-BE49-F238E27FC236}">
              <a16:creationId xmlns:a16="http://schemas.microsoft.com/office/drawing/2014/main" id="{20527BA0-864D-4B70-82E4-8A5DEE3A66D3}"/>
            </a:ext>
          </a:extLst>
        </xdr:cNvPr>
        <xdr:cNvSpPr/>
      </xdr:nvSpPr>
      <xdr:spPr>
        <a:xfrm>
          <a:off x="7810500" y="664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859" name="フローチャート: 判断 858">
          <a:extLst>
            <a:ext uri="{FF2B5EF4-FFF2-40B4-BE49-F238E27FC236}">
              <a16:creationId xmlns:a16="http://schemas.microsoft.com/office/drawing/2014/main" id="{F1E6AB5A-D5C0-459E-B510-AA6159E3C2DF}"/>
            </a:ext>
          </a:extLst>
        </xdr:cNvPr>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860" name="テキスト ボックス 859">
          <a:extLst>
            <a:ext uri="{FF2B5EF4-FFF2-40B4-BE49-F238E27FC236}">
              <a16:creationId xmlns:a16="http://schemas.microsoft.com/office/drawing/2014/main" id="{AD9167E8-3718-4B10-A65E-835BC49F3AB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861" name="テキスト ボックス 860">
          <a:extLst>
            <a:ext uri="{FF2B5EF4-FFF2-40B4-BE49-F238E27FC236}">
              <a16:creationId xmlns:a16="http://schemas.microsoft.com/office/drawing/2014/main" id="{B2731191-DCA9-49C3-81BE-E6E07EC9FA0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862" name="テキスト ボックス 861">
          <a:extLst>
            <a:ext uri="{FF2B5EF4-FFF2-40B4-BE49-F238E27FC236}">
              <a16:creationId xmlns:a16="http://schemas.microsoft.com/office/drawing/2014/main" id="{229013F7-AFD5-4460-8C04-F43B8012F4A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863" name="テキスト ボックス 862">
          <a:extLst>
            <a:ext uri="{FF2B5EF4-FFF2-40B4-BE49-F238E27FC236}">
              <a16:creationId xmlns:a16="http://schemas.microsoft.com/office/drawing/2014/main" id="{442A5DF6-F2D5-49B1-8CB0-A8C717DC492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864" name="テキスト ボックス 863">
          <a:extLst>
            <a:ext uri="{FF2B5EF4-FFF2-40B4-BE49-F238E27FC236}">
              <a16:creationId xmlns:a16="http://schemas.microsoft.com/office/drawing/2014/main" id="{9DF78799-CA1B-48F1-BFA2-A96A80CB656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90845</xdr:rowOff>
    </xdr:from>
    <xdr:to>
      <xdr:col>55</xdr:col>
      <xdr:colOff>50800</xdr:colOff>
      <xdr:row>41</xdr:row>
      <xdr:rowOff>20995</xdr:rowOff>
    </xdr:to>
    <xdr:sp macro="" textlink="">
      <xdr:nvSpPr>
        <xdr:cNvPr id="865" name="楕円 864">
          <a:extLst>
            <a:ext uri="{FF2B5EF4-FFF2-40B4-BE49-F238E27FC236}">
              <a16:creationId xmlns:a16="http://schemas.microsoft.com/office/drawing/2014/main" id="{A46037BF-0A8A-480A-9EB5-A30A837D5D51}"/>
            </a:ext>
          </a:extLst>
        </xdr:cNvPr>
        <xdr:cNvSpPr/>
      </xdr:nvSpPr>
      <xdr:spPr>
        <a:xfrm>
          <a:off x="10426700" y="694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69272</xdr:rowOff>
    </xdr:from>
    <xdr:ext cx="469744" cy="259045"/>
    <xdr:sp macro="" textlink="">
      <xdr:nvSpPr>
        <xdr:cNvPr id="866" name="【道路】&#10;一人当たり延長該当値テキスト">
          <a:extLst>
            <a:ext uri="{FF2B5EF4-FFF2-40B4-BE49-F238E27FC236}">
              <a16:creationId xmlns:a16="http://schemas.microsoft.com/office/drawing/2014/main" id="{97018157-211B-4714-B369-BC865EA680A4}"/>
            </a:ext>
          </a:extLst>
        </xdr:cNvPr>
        <xdr:cNvSpPr txBox="1"/>
      </xdr:nvSpPr>
      <xdr:spPr>
        <a:xfrm>
          <a:off x="10515600" y="692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93849</xdr:rowOff>
    </xdr:from>
    <xdr:to>
      <xdr:col>50</xdr:col>
      <xdr:colOff>165100</xdr:colOff>
      <xdr:row>41</xdr:row>
      <xdr:rowOff>23999</xdr:rowOff>
    </xdr:to>
    <xdr:sp macro="" textlink="">
      <xdr:nvSpPr>
        <xdr:cNvPr id="867" name="楕円 866">
          <a:extLst>
            <a:ext uri="{FF2B5EF4-FFF2-40B4-BE49-F238E27FC236}">
              <a16:creationId xmlns:a16="http://schemas.microsoft.com/office/drawing/2014/main" id="{3E9FE1E1-7208-4A47-BBE2-16407355B0F6}"/>
            </a:ext>
          </a:extLst>
        </xdr:cNvPr>
        <xdr:cNvSpPr/>
      </xdr:nvSpPr>
      <xdr:spPr>
        <a:xfrm>
          <a:off x="9588500" y="695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141645</xdr:rowOff>
    </xdr:from>
    <xdr:to>
      <xdr:col>55</xdr:col>
      <xdr:colOff>0</xdr:colOff>
      <xdr:row>40</xdr:row>
      <xdr:rowOff>144649</xdr:rowOff>
    </xdr:to>
    <xdr:cxnSp macro="">
      <xdr:nvCxnSpPr>
        <xdr:cNvPr id="868" name="直線コネクタ 867">
          <a:extLst>
            <a:ext uri="{FF2B5EF4-FFF2-40B4-BE49-F238E27FC236}">
              <a16:creationId xmlns:a16="http://schemas.microsoft.com/office/drawing/2014/main" id="{6D22E163-18B2-411F-B2C1-510665AEB336}"/>
            </a:ext>
          </a:extLst>
        </xdr:cNvPr>
        <xdr:cNvCxnSpPr/>
      </xdr:nvCxnSpPr>
      <xdr:spPr>
        <a:xfrm flipV="1">
          <a:off x="9639300" y="6999645"/>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95580</xdr:rowOff>
    </xdr:from>
    <xdr:to>
      <xdr:col>46</xdr:col>
      <xdr:colOff>38100</xdr:colOff>
      <xdr:row>41</xdr:row>
      <xdr:rowOff>25730</xdr:rowOff>
    </xdr:to>
    <xdr:sp macro="" textlink="">
      <xdr:nvSpPr>
        <xdr:cNvPr id="869" name="楕円 868">
          <a:extLst>
            <a:ext uri="{FF2B5EF4-FFF2-40B4-BE49-F238E27FC236}">
              <a16:creationId xmlns:a16="http://schemas.microsoft.com/office/drawing/2014/main" id="{42502664-6A68-4B2A-818B-B4A5A55F25C5}"/>
            </a:ext>
          </a:extLst>
        </xdr:cNvPr>
        <xdr:cNvSpPr/>
      </xdr:nvSpPr>
      <xdr:spPr>
        <a:xfrm>
          <a:off x="8699500" y="695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144649</xdr:rowOff>
    </xdr:from>
    <xdr:to>
      <xdr:col>50</xdr:col>
      <xdr:colOff>114300</xdr:colOff>
      <xdr:row>40</xdr:row>
      <xdr:rowOff>146380</xdr:rowOff>
    </xdr:to>
    <xdr:cxnSp macro="">
      <xdr:nvCxnSpPr>
        <xdr:cNvPr id="870" name="直線コネクタ 869">
          <a:extLst>
            <a:ext uri="{FF2B5EF4-FFF2-40B4-BE49-F238E27FC236}">
              <a16:creationId xmlns:a16="http://schemas.microsoft.com/office/drawing/2014/main" id="{EB4045C6-9A0D-43D3-AD7B-39BBC9E9AAAC}"/>
            </a:ext>
          </a:extLst>
        </xdr:cNvPr>
        <xdr:cNvCxnSpPr/>
      </xdr:nvCxnSpPr>
      <xdr:spPr>
        <a:xfrm flipV="1">
          <a:off x="8750300" y="7002649"/>
          <a:ext cx="889000" cy="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97931</xdr:rowOff>
    </xdr:from>
    <xdr:to>
      <xdr:col>41</xdr:col>
      <xdr:colOff>101600</xdr:colOff>
      <xdr:row>41</xdr:row>
      <xdr:rowOff>28081</xdr:rowOff>
    </xdr:to>
    <xdr:sp macro="" textlink="">
      <xdr:nvSpPr>
        <xdr:cNvPr id="871" name="楕円 870">
          <a:extLst>
            <a:ext uri="{FF2B5EF4-FFF2-40B4-BE49-F238E27FC236}">
              <a16:creationId xmlns:a16="http://schemas.microsoft.com/office/drawing/2014/main" id="{04CCB69C-96D4-4C3C-862F-68110BA61EBF}"/>
            </a:ext>
          </a:extLst>
        </xdr:cNvPr>
        <xdr:cNvSpPr/>
      </xdr:nvSpPr>
      <xdr:spPr>
        <a:xfrm>
          <a:off x="7810500" y="695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146380</xdr:rowOff>
    </xdr:from>
    <xdr:to>
      <xdr:col>45</xdr:col>
      <xdr:colOff>177800</xdr:colOff>
      <xdr:row>40</xdr:row>
      <xdr:rowOff>148731</xdr:rowOff>
    </xdr:to>
    <xdr:cxnSp macro="">
      <xdr:nvCxnSpPr>
        <xdr:cNvPr id="872" name="直線コネクタ 871">
          <a:extLst>
            <a:ext uri="{FF2B5EF4-FFF2-40B4-BE49-F238E27FC236}">
              <a16:creationId xmlns:a16="http://schemas.microsoft.com/office/drawing/2014/main" id="{F945FEB5-CDA3-45E0-BCFD-05BB85460BFC}"/>
            </a:ext>
          </a:extLst>
        </xdr:cNvPr>
        <xdr:cNvCxnSpPr/>
      </xdr:nvCxnSpPr>
      <xdr:spPr>
        <a:xfrm flipV="1">
          <a:off x="7861300" y="7004380"/>
          <a:ext cx="889000" cy="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99401</xdr:rowOff>
    </xdr:from>
    <xdr:to>
      <xdr:col>36</xdr:col>
      <xdr:colOff>165100</xdr:colOff>
      <xdr:row>41</xdr:row>
      <xdr:rowOff>29551</xdr:rowOff>
    </xdr:to>
    <xdr:sp macro="" textlink="">
      <xdr:nvSpPr>
        <xdr:cNvPr id="873" name="楕円 872">
          <a:extLst>
            <a:ext uri="{FF2B5EF4-FFF2-40B4-BE49-F238E27FC236}">
              <a16:creationId xmlns:a16="http://schemas.microsoft.com/office/drawing/2014/main" id="{9CD94235-3F4B-45FB-B506-BFD80EE05E03}"/>
            </a:ext>
          </a:extLst>
        </xdr:cNvPr>
        <xdr:cNvSpPr/>
      </xdr:nvSpPr>
      <xdr:spPr>
        <a:xfrm>
          <a:off x="6921500" y="695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148731</xdr:rowOff>
    </xdr:from>
    <xdr:to>
      <xdr:col>41</xdr:col>
      <xdr:colOff>50800</xdr:colOff>
      <xdr:row>40</xdr:row>
      <xdr:rowOff>150201</xdr:rowOff>
    </xdr:to>
    <xdr:cxnSp macro="">
      <xdr:nvCxnSpPr>
        <xdr:cNvPr id="874" name="直線コネクタ 873">
          <a:extLst>
            <a:ext uri="{FF2B5EF4-FFF2-40B4-BE49-F238E27FC236}">
              <a16:creationId xmlns:a16="http://schemas.microsoft.com/office/drawing/2014/main" id="{601AFCEA-3CEE-45F7-BA97-60C377FACEB7}"/>
            </a:ext>
          </a:extLst>
        </xdr:cNvPr>
        <xdr:cNvCxnSpPr/>
      </xdr:nvCxnSpPr>
      <xdr:spPr>
        <a:xfrm flipV="1">
          <a:off x="6972300" y="7006731"/>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77102</xdr:rowOff>
    </xdr:from>
    <xdr:ext cx="534377" cy="259045"/>
    <xdr:sp macro="" textlink="">
      <xdr:nvSpPr>
        <xdr:cNvPr id="875" name="n_1aveValue【道路】&#10;一人当たり延長">
          <a:extLst>
            <a:ext uri="{FF2B5EF4-FFF2-40B4-BE49-F238E27FC236}">
              <a16:creationId xmlns:a16="http://schemas.microsoft.com/office/drawing/2014/main" id="{5F4C4131-BED0-4655-8EE8-181B062626B8}"/>
            </a:ext>
          </a:extLst>
        </xdr:cNvPr>
        <xdr:cNvSpPr txBox="1"/>
      </xdr:nvSpPr>
      <xdr:spPr>
        <a:xfrm>
          <a:off x="9359411" y="64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70244</xdr:rowOff>
    </xdr:from>
    <xdr:ext cx="534377" cy="259045"/>
    <xdr:sp macro="" textlink="">
      <xdr:nvSpPr>
        <xdr:cNvPr id="876" name="n_2aveValue【道路】&#10;一人当たり延長">
          <a:extLst>
            <a:ext uri="{FF2B5EF4-FFF2-40B4-BE49-F238E27FC236}">
              <a16:creationId xmlns:a16="http://schemas.microsoft.com/office/drawing/2014/main" id="{A0721D82-9097-43A5-B577-CF9AC65D5177}"/>
            </a:ext>
          </a:extLst>
        </xdr:cNvPr>
        <xdr:cNvSpPr txBox="1"/>
      </xdr:nvSpPr>
      <xdr:spPr>
        <a:xfrm>
          <a:off x="8483111" y="641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73151</xdr:rowOff>
    </xdr:from>
    <xdr:ext cx="534377" cy="259045"/>
    <xdr:sp macro="" textlink="">
      <xdr:nvSpPr>
        <xdr:cNvPr id="877" name="n_3aveValue【道路】&#10;一人当たり延長">
          <a:extLst>
            <a:ext uri="{FF2B5EF4-FFF2-40B4-BE49-F238E27FC236}">
              <a16:creationId xmlns:a16="http://schemas.microsoft.com/office/drawing/2014/main" id="{87B7703C-DC4A-4350-B794-6C7B7CCCFC00}"/>
            </a:ext>
          </a:extLst>
        </xdr:cNvPr>
        <xdr:cNvSpPr txBox="1"/>
      </xdr:nvSpPr>
      <xdr:spPr>
        <a:xfrm>
          <a:off x="7594111" y="641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878" name="n_4aveValue【道路】&#10;一人当たり延長">
          <a:extLst>
            <a:ext uri="{FF2B5EF4-FFF2-40B4-BE49-F238E27FC236}">
              <a16:creationId xmlns:a16="http://schemas.microsoft.com/office/drawing/2014/main" id="{3DC4965B-44A6-41E1-BAD1-9896DBF167CF}"/>
            </a:ext>
          </a:extLst>
        </xdr:cNvPr>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15126</xdr:rowOff>
    </xdr:from>
    <xdr:ext cx="469744" cy="259045"/>
    <xdr:sp macro="" textlink="">
      <xdr:nvSpPr>
        <xdr:cNvPr id="879" name="n_1mainValue【道路】&#10;一人当たり延長">
          <a:extLst>
            <a:ext uri="{FF2B5EF4-FFF2-40B4-BE49-F238E27FC236}">
              <a16:creationId xmlns:a16="http://schemas.microsoft.com/office/drawing/2014/main" id="{122CA0FF-73C1-4888-9156-2502B1E83D97}"/>
            </a:ext>
          </a:extLst>
        </xdr:cNvPr>
        <xdr:cNvSpPr txBox="1"/>
      </xdr:nvSpPr>
      <xdr:spPr>
        <a:xfrm>
          <a:off x="9391727" y="704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16857</xdr:rowOff>
    </xdr:from>
    <xdr:ext cx="469744" cy="259045"/>
    <xdr:sp macro="" textlink="">
      <xdr:nvSpPr>
        <xdr:cNvPr id="880" name="n_2mainValue【道路】&#10;一人当たり延長">
          <a:extLst>
            <a:ext uri="{FF2B5EF4-FFF2-40B4-BE49-F238E27FC236}">
              <a16:creationId xmlns:a16="http://schemas.microsoft.com/office/drawing/2014/main" id="{A88AEDCF-BBD6-408D-A96B-8FB15B90550A}"/>
            </a:ext>
          </a:extLst>
        </xdr:cNvPr>
        <xdr:cNvSpPr txBox="1"/>
      </xdr:nvSpPr>
      <xdr:spPr>
        <a:xfrm>
          <a:off x="8515427" y="704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19208</xdr:rowOff>
    </xdr:from>
    <xdr:ext cx="469744" cy="259045"/>
    <xdr:sp macro="" textlink="">
      <xdr:nvSpPr>
        <xdr:cNvPr id="881" name="n_3mainValue【道路】&#10;一人当たり延長">
          <a:extLst>
            <a:ext uri="{FF2B5EF4-FFF2-40B4-BE49-F238E27FC236}">
              <a16:creationId xmlns:a16="http://schemas.microsoft.com/office/drawing/2014/main" id="{A5C049AE-1B7E-48DB-BA45-D56ABD603A40}"/>
            </a:ext>
          </a:extLst>
        </xdr:cNvPr>
        <xdr:cNvSpPr txBox="1"/>
      </xdr:nvSpPr>
      <xdr:spPr>
        <a:xfrm>
          <a:off x="7626427" y="7048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20678</xdr:rowOff>
    </xdr:from>
    <xdr:ext cx="469744" cy="259045"/>
    <xdr:sp macro="" textlink="">
      <xdr:nvSpPr>
        <xdr:cNvPr id="882" name="n_4mainValue【道路】&#10;一人当たり延長">
          <a:extLst>
            <a:ext uri="{FF2B5EF4-FFF2-40B4-BE49-F238E27FC236}">
              <a16:creationId xmlns:a16="http://schemas.microsoft.com/office/drawing/2014/main" id="{7EA727AA-F01B-4E63-90E7-A7388B04B979}"/>
            </a:ext>
          </a:extLst>
        </xdr:cNvPr>
        <xdr:cNvSpPr txBox="1"/>
      </xdr:nvSpPr>
      <xdr:spPr>
        <a:xfrm>
          <a:off x="6737427" y="705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883" name="正方形/長方形 882">
          <a:extLst>
            <a:ext uri="{FF2B5EF4-FFF2-40B4-BE49-F238E27FC236}">
              <a16:creationId xmlns:a16="http://schemas.microsoft.com/office/drawing/2014/main" id="{0B543FB8-07F1-4FE3-AFB1-20766F4AEA0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884" name="正方形/長方形 883">
          <a:extLst>
            <a:ext uri="{FF2B5EF4-FFF2-40B4-BE49-F238E27FC236}">
              <a16:creationId xmlns:a16="http://schemas.microsoft.com/office/drawing/2014/main" id="{D994C809-336B-4DC0-B3EC-01552D23ABC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885" name="正方形/長方形 884">
          <a:extLst>
            <a:ext uri="{FF2B5EF4-FFF2-40B4-BE49-F238E27FC236}">
              <a16:creationId xmlns:a16="http://schemas.microsoft.com/office/drawing/2014/main" id="{D2B7E6C3-8CE8-4115-89DC-ADBABEC162E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886" name="正方形/長方形 885">
          <a:extLst>
            <a:ext uri="{FF2B5EF4-FFF2-40B4-BE49-F238E27FC236}">
              <a16:creationId xmlns:a16="http://schemas.microsoft.com/office/drawing/2014/main" id="{3ECF86DB-3526-4F29-9692-240C6ACE174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887" name="正方形/長方形 886">
          <a:extLst>
            <a:ext uri="{FF2B5EF4-FFF2-40B4-BE49-F238E27FC236}">
              <a16:creationId xmlns:a16="http://schemas.microsoft.com/office/drawing/2014/main" id="{76C14CE2-1DDE-4D80-952A-33625554294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888" name="正方形/長方形 887">
          <a:extLst>
            <a:ext uri="{FF2B5EF4-FFF2-40B4-BE49-F238E27FC236}">
              <a16:creationId xmlns:a16="http://schemas.microsoft.com/office/drawing/2014/main" id="{9E7A4356-BFCB-468B-AB88-B65AEDE1DEC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889" name="正方形/長方形 888">
          <a:extLst>
            <a:ext uri="{FF2B5EF4-FFF2-40B4-BE49-F238E27FC236}">
              <a16:creationId xmlns:a16="http://schemas.microsoft.com/office/drawing/2014/main" id="{723B683C-9E26-4F43-9725-3515E021242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890" name="正方形/長方形 889">
          <a:extLst>
            <a:ext uri="{FF2B5EF4-FFF2-40B4-BE49-F238E27FC236}">
              <a16:creationId xmlns:a16="http://schemas.microsoft.com/office/drawing/2014/main" id="{87FB26F1-C620-4420-932D-2777ADBA777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891" name="テキスト ボックス 890">
          <a:extLst>
            <a:ext uri="{FF2B5EF4-FFF2-40B4-BE49-F238E27FC236}">
              <a16:creationId xmlns:a16="http://schemas.microsoft.com/office/drawing/2014/main" id="{BAC0104A-B595-47D6-BC65-0B31D5C8369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892" name="直線コネクタ 891">
          <a:extLst>
            <a:ext uri="{FF2B5EF4-FFF2-40B4-BE49-F238E27FC236}">
              <a16:creationId xmlns:a16="http://schemas.microsoft.com/office/drawing/2014/main" id="{F600E876-D66E-465E-811C-B911C8F0153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893" name="テキスト ボックス 892">
          <a:extLst>
            <a:ext uri="{FF2B5EF4-FFF2-40B4-BE49-F238E27FC236}">
              <a16:creationId xmlns:a16="http://schemas.microsoft.com/office/drawing/2014/main" id="{F7A81154-3864-4EA4-BA0D-E27D4A33FB8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894" name="直線コネクタ 893">
          <a:extLst>
            <a:ext uri="{FF2B5EF4-FFF2-40B4-BE49-F238E27FC236}">
              <a16:creationId xmlns:a16="http://schemas.microsoft.com/office/drawing/2014/main" id="{5C45CF02-C370-4C73-A3C8-D211E25EB4B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895" name="テキスト ボックス 894">
          <a:extLst>
            <a:ext uri="{FF2B5EF4-FFF2-40B4-BE49-F238E27FC236}">
              <a16:creationId xmlns:a16="http://schemas.microsoft.com/office/drawing/2014/main" id="{E45351E1-D9E1-4564-9635-AF16EA99D9C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896" name="直線コネクタ 895">
          <a:extLst>
            <a:ext uri="{FF2B5EF4-FFF2-40B4-BE49-F238E27FC236}">
              <a16:creationId xmlns:a16="http://schemas.microsoft.com/office/drawing/2014/main" id="{4F500C49-D0AE-4218-A2C1-297088154CE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897" name="テキスト ボックス 896">
          <a:extLst>
            <a:ext uri="{FF2B5EF4-FFF2-40B4-BE49-F238E27FC236}">
              <a16:creationId xmlns:a16="http://schemas.microsoft.com/office/drawing/2014/main" id="{A78E9366-4AF9-4DC0-9486-CC10EB4EC6C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898" name="直線コネクタ 897">
          <a:extLst>
            <a:ext uri="{FF2B5EF4-FFF2-40B4-BE49-F238E27FC236}">
              <a16:creationId xmlns:a16="http://schemas.microsoft.com/office/drawing/2014/main" id="{C2897150-4986-4E0D-A732-018575953A4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899" name="テキスト ボックス 898">
          <a:extLst>
            <a:ext uri="{FF2B5EF4-FFF2-40B4-BE49-F238E27FC236}">
              <a16:creationId xmlns:a16="http://schemas.microsoft.com/office/drawing/2014/main" id="{1C579510-5FB4-4148-8923-6D035C3DFD15}"/>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900" name="直線コネクタ 899">
          <a:extLst>
            <a:ext uri="{FF2B5EF4-FFF2-40B4-BE49-F238E27FC236}">
              <a16:creationId xmlns:a16="http://schemas.microsoft.com/office/drawing/2014/main" id="{6F597FA5-818C-48A1-B663-87664D0A772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901" name="テキスト ボックス 900">
          <a:extLst>
            <a:ext uri="{FF2B5EF4-FFF2-40B4-BE49-F238E27FC236}">
              <a16:creationId xmlns:a16="http://schemas.microsoft.com/office/drawing/2014/main" id="{847113B1-2B20-4E88-A06A-54CD07B6FD9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902" name="直線コネクタ 901">
          <a:extLst>
            <a:ext uri="{FF2B5EF4-FFF2-40B4-BE49-F238E27FC236}">
              <a16:creationId xmlns:a16="http://schemas.microsoft.com/office/drawing/2014/main" id="{00FB2973-FE39-44C5-BD8D-B2A509FAF5A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903" name="テキスト ボックス 902">
          <a:extLst>
            <a:ext uri="{FF2B5EF4-FFF2-40B4-BE49-F238E27FC236}">
              <a16:creationId xmlns:a16="http://schemas.microsoft.com/office/drawing/2014/main" id="{2CC03CE1-9415-4DBA-A5DF-3DAEEC320F5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904" name="直線コネクタ 903">
          <a:extLst>
            <a:ext uri="{FF2B5EF4-FFF2-40B4-BE49-F238E27FC236}">
              <a16:creationId xmlns:a16="http://schemas.microsoft.com/office/drawing/2014/main" id="{D3BA4449-09DD-413E-9F01-5236304B9AB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905" name="テキスト ボックス 904">
          <a:extLst>
            <a:ext uri="{FF2B5EF4-FFF2-40B4-BE49-F238E27FC236}">
              <a16:creationId xmlns:a16="http://schemas.microsoft.com/office/drawing/2014/main" id="{6E896BDF-E520-4C05-A6E4-1B30F462B6F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906" name="直線コネクタ 905">
          <a:extLst>
            <a:ext uri="{FF2B5EF4-FFF2-40B4-BE49-F238E27FC236}">
              <a16:creationId xmlns:a16="http://schemas.microsoft.com/office/drawing/2014/main" id="{F5981CC2-348E-48CE-AFA7-ED88E03B214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907" name="【橋りょう・トンネル】&#10;有形固定資産減価償却率グラフ枠">
          <a:extLst>
            <a:ext uri="{FF2B5EF4-FFF2-40B4-BE49-F238E27FC236}">
              <a16:creationId xmlns:a16="http://schemas.microsoft.com/office/drawing/2014/main" id="{9F01C9E0-7BFD-4D84-B418-F5FBBF5B81B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11430</xdr:rowOff>
    </xdr:to>
    <xdr:cxnSp macro="">
      <xdr:nvCxnSpPr>
        <xdr:cNvPr id="908" name="直線コネクタ 907">
          <a:extLst>
            <a:ext uri="{FF2B5EF4-FFF2-40B4-BE49-F238E27FC236}">
              <a16:creationId xmlns:a16="http://schemas.microsoft.com/office/drawing/2014/main" id="{CBA2060A-701D-4A20-B17B-89CFD96147F8}"/>
            </a:ext>
          </a:extLst>
        </xdr:cNvPr>
        <xdr:cNvCxnSpPr/>
      </xdr:nvCxnSpPr>
      <xdr:spPr>
        <a:xfrm flipV="1">
          <a:off x="4634865" y="9470572"/>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909" name="【橋りょう・トンネル】&#10;有形固定資産減価償却率最小値テキスト">
          <a:extLst>
            <a:ext uri="{FF2B5EF4-FFF2-40B4-BE49-F238E27FC236}">
              <a16:creationId xmlns:a16="http://schemas.microsoft.com/office/drawing/2014/main" id="{458BEC1A-072C-46EA-A573-8F621C9D5603}"/>
            </a:ext>
          </a:extLst>
        </xdr:cNvPr>
        <xdr:cNvSpPr txBox="1"/>
      </xdr:nvSpPr>
      <xdr:spPr>
        <a:xfrm>
          <a:off x="467360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910" name="直線コネクタ 909">
          <a:extLst>
            <a:ext uri="{FF2B5EF4-FFF2-40B4-BE49-F238E27FC236}">
              <a16:creationId xmlns:a16="http://schemas.microsoft.com/office/drawing/2014/main" id="{56DA9AD3-F821-4152-96C0-571043AC3C81}"/>
            </a:ext>
          </a:extLst>
        </xdr:cNvPr>
        <xdr:cNvCxnSpPr/>
      </xdr:nvCxnSpPr>
      <xdr:spPr>
        <a:xfrm>
          <a:off x="4546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911" name="【橋りょう・トンネル】&#10;有形固定資産減価償却率最大値テキスト">
          <a:extLst>
            <a:ext uri="{FF2B5EF4-FFF2-40B4-BE49-F238E27FC236}">
              <a16:creationId xmlns:a16="http://schemas.microsoft.com/office/drawing/2014/main" id="{CD75E1D9-06CE-4EB5-9A2E-969822D6669D}"/>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912" name="直線コネクタ 911">
          <a:extLst>
            <a:ext uri="{FF2B5EF4-FFF2-40B4-BE49-F238E27FC236}">
              <a16:creationId xmlns:a16="http://schemas.microsoft.com/office/drawing/2014/main" id="{9BD605D6-8B1F-43FE-B9C6-6E1ABD55AF94}"/>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46826</xdr:rowOff>
    </xdr:from>
    <xdr:ext cx="405111" cy="259045"/>
    <xdr:sp macro="" textlink="">
      <xdr:nvSpPr>
        <xdr:cNvPr id="913" name="【橋りょう・トンネル】&#10;有形固定資産減価償却率平均値テキスト">
          <a:extLst>
            <a:ext uri="{FF2B5EF4-FFF2-40B4-BE49-F238E27FC236}">
              <a16:creationId xmlns:a16="http://schemas.microsoft.com/office/drawing/2014/main" id="{3DA34AF2-1DFD-415C-932A-F71C07B5FB46}"/>
            </a:ext>
          </a:extLst>
        </xdr:cNvPr>
        <xdr:cNvSpPr txBox="1"/>
      </xdr:nvSpPr>
      <xdr:spPr>
        <a:xfrm>
          <a:off x="4673600" y="105052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914" name="フローチャート: 判断 913">
          <a:extLst>
            <a:ext uri="{FF2B5EF4-FFF2-40B4-BE49-F238E27FC236}">
              <a16:creationId xmlns:a16="http://schemas.microsoft.com/office/drawing/2014/main" id="{DCEF9C67-7B6F-47B7-B365-1BBBA8906781}"/>
            </a:ext>
          </a:extLst>
        </xdr:cNvPr>
        <xdr:cNvSpPr/>
      </xdr:nvSpPr>
      <xdr:spPr>
        <a:xfrm>
          <a:off x="45847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50437</xdr:rowOff>
    </xdr:from>
    <xdr:to>
      <xdr:col>20</xdr:col>
      <xdr:colOff>38100</xdr:colOff>
      <xdr:row>61</xdr:row>
      <xdr:rowOff>152037</xdr:rowOff>
    </xdr:to>
    <xdr:sp macro="" textlink="">
      <xdr:nvSpPr>
        <xdr:cNvPr id="915" name="フローチャート: 判断 914">
          <a:extLst>
            <a:ext uri="{FF2B5EF4-FFF2-40B4-BE49-F238E27FC236}">
              <a16:creationId xmlns:a16="http://schemas.microsoft.com/office/drawing/2014/main" id="{B351FE8F-F9E5-4770-A29C-3FB3F8E687F4}"/>
            </a:ext>
          </a:extLst>
        </xdr:cNvPr>
        <xdr:cNvSpPr/>
      </xdr:nvSpPr>
      <xdr:spPr>
        <a:xfrm>
          <a:off x="3746500" y="1050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34109</xdr:rowOff>
    </xdr:from>
    <xdr:to>
      <xdr:col>15</xdr:col>
      <xdr:colOff>101600</xdr:colOff>
      <xdr:row>61</xdr:row>
      <xdr:rowOff>135709</xdr:rowOff>
    </xdr:to>
    <xdr:sp macro="" textlink="">
      <xdr:nvSpPr>
        <xdr:cNvPr id="916" name="フローチャート: 判断 915">
          <a:extLst>
            <a:ext uri="{FF2B5EF4-FFF2-40B4-BE49-F238E27FC236}">
              <a16:creationId xmlns:a16="http://schemas.microsoft.com/office/drawing/2014/main" id="{FEC26AB0-6D6D-4717-AA3A-0EECFFBC47E8}"/>
            </a:ext>
          </a:extLst>
        </xdr:cNvPr>
        <xdr:cNvSpPr/>
      </xdr:nvSpPr>
      <xdr:spPr>
        <a:xfrm>
          <a:off x="2857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21046</xdr:rowOff>
    </xdr:from>
    <xdr:to>
      <xdr:col>10</xdr:col>
      <xdr:colOff>165100</xdr:colOff>
      <xdr:row>61</xdr:row>
      <xdr:rowOff>122646</xdr:rowOff>
    </xdr:to>
    <xdr:sp macro="" textlink="">
      <xdr:nvSpPr>
        <xdr:cNvPr id="917" name="フローチャート: 判断 916">
          <a:extLst>
            <a:ext uri="{FF2B5EF4-FFF2-40B4-BE49-F238E27FC236}">
              <a16:creationId xmlns:a16="http://schemas.microsoft.com/office/drawing/2014/main" id="{6C88D44F-AC21-4013-B9F5-90AE5D4D50CF}"/>
            </a:ext>
          </a:extLst>
        </xdr:cNvPr>
        <xdr:cNvSpPr/>
      </xdr:nvSpPr>
      <xdr:spPr>
        <a:xfrm>
          <a:off x="1968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16147</xdr:rowOff>
    </xdr:from>
    <xdr:to>
      <xdr:col>6</xdr:col>
      <xdr:colOff>38100</xdr:colOff>
      <xdr:row>61</xdr:row>
      <xdr:rowOff>117747</xdr:rowOff>
    </xdr:to>
    <xdr:sp macro="" textlink="">
      <xdr:nvSpPr>
        <xdr:cNvPr id="918" name="フローチャート: 判断 917">
          <a:extLst>
            <a:ext uri="{FF2B5EF4-FFF2-40B4-BE49-F238E27FC236}">
              <a16:creationId xmlns:a16="http://schemas.microsoft.com/office/drawing/2014/main" id="{D185272C-1862-4E21-A29C-B2FEBB33FB83}"/>
            </a:ext>
          </a:extLst>
        </xdr:cNvPr>
        <xdr:cNvSpPr/>
      </xdr:nvSpPr>
      <xdr:spPr>
        <a:xfrm>
          <a:off x="1079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919" name="テキスト ボックス 918">
          <a:extLst>
            <a:ext uri="{FF2B5EF4-FFF2-40B4-BE49-F238E27FC236}">
              <a16:creationId xmlns:a16="http://schemas.microsoft.com/office/drawing/2014/main" id="{446DEB94-9EFB-4CCA-B3C2-97A9D49088E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920" name="テキスト ボックス 919">
          <a:extLst>
            <a:ext uri="{FF2B5EF4-FFF2-40B4-BE49-F238E27FC236}">
              <a16:creationId xmlns:a16="http://schemas.microsoft.com/office/drawing/2014/main" id="{6EAB7362-52A1-430C-AC3D-23752B4069B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921" name="テキスト ボックス 920">
          <a:extLst>
            <a:ext uri="{FF2B5EF4-FFF2-40B4-BE49-F238E27FC236}">
              <a16:creationId xmlns:a16="http://schemas.microsoft.com/office/drawing/2014/main" id="{B666A249-7FE0-4946-A368-5EC99C48980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922" name="テキスト ボックス 921">
          <a:extLst>
            <a:ext uri="{FF2B5EF4-FFF2-40B4-BE49-F238E27FC236}">
              <a16:creationId xmlns:a16="http://schemas.microsoft.com/office/drawing/2014/main" id="{BD1610F7-D425-410E-8DF9-CBF1291F319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923" name="テキスト ボックス 922">
          <a:extLst>
            <a:ext uri="{FF2B5EF4-FFF2-40B4-BE49-F238E27FC236}">
              <a16:creationId xmlns:a16="http://schemas.microsoft.com/office/drawing/2014/main" id="{E0499DE0-8785-40AA-B0A1-51195A27CAA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924" name="楕円 923">
          <a:extLst>
            <a:ext uri="{FF2B5EF4-FFF2-40B4-BE49-F238E27FC236}">
              <a16:creationId xmlns:a16="http://schemas.microsoft.com/office/drawing/2014/main" id="{49391806-B75B-4EEE-995F-74AA07BF7858}"/>
            </a:ext>
          </a:extLst>
        </xdr:cNvPr>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154957</xdr:rowOff>
    </xdr:from>
    <xdr:ext cx="405111" cy="259045"/>
    <xdr:sp macro="" textlink="">
      <xdr:nvSpPr>
        <xdr:cNvPr id="925" name="【橋りょう・トンネル】&#10;有形固定資産減価償却率該当値テキスト">
          <a:extLst>
            <a:ext uri="{FF2B5EF4-FFF2-40B4-BE49-F238E27FC236}">
              <a16:creationId xmlns:a16="http://schemas.microsoft.com/office/drawing/2014/main" id="{6B62CCD6-725B-4D42-9CAB-7003524C6B38}"/>
            </a:ext>
          </a:extLst>
        </xdr:cNvPr>
        <xdr:cNvSpPr txBox="1"/>
      </xdr:nvSpPr>
      <xdr:spPr>
        <a:xfrm>
          <a:off x="4673600"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112485</xdr:rowOff>
    </xdr:from>
    <xdr:to>
      <xdr:col>20</xdr:col>
      <xdr:colOff>38100</xdr:colOff>
      <xdr:row>61</xdr:row>
      <xdr:rowOff>42635</xdr:rowOff>
    </xdr:to>
    <xdr:sp macro="" textlink="">
      <xdr:nvSpPr>
        <xdr:cNvPr id="926" name="楕円 925">
          <a:extLst>
            <a:ext uri="{FF2B5EF4-FFF2-40B4-BE49-F238E27FC236}">
              <a16:creationId xmlns:a16="http://schemas.microsoft.com/office/drawing/2014/main" id="{2F2548C5-3D37-4E1A-B269-28E60ED9B89F}"/>
            </a:ext>
          </a:extLst>
        </xdr:cNvPr>
        <xdr:cNvSpPr/>
      </xdr:nvSpPr>
      <xdr:spPr>
        <a:xfrm>
          <a:off x="3746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163285</xdr:rowOff>
    </xdr:from>
    <xdr:to>
      <xdr:col>24</xdr:col>
      <xdr:colOff>63500</xdr:colOff>
      <xdr:row>61</xdr:row>
      <xdr:rowOff>11430</xdr:rowOff>
    </xdr:to>
    <xdr:cxnSp macro="">
      <xdr:nvCxnSpPr>
        <xdr:cNvPr id="927" name="直線コネクタ 926">
          <a:extLst>
            <a:ext uri="{FF2B5EF4-FFF2-40B4-BE49-F238E27FC236}">
              <a16:creationId xmlns:a16="http://schemas.microsoft.com/office/drawing/2014/main" id="{9464B8DA-3F6B-4179-91BF-FB34B1C7398C}"/>
            </a:ext>
          </a:extLst>
        </xdr:cNvPr>
        <xdr:cNvCxnSpPr/>
      </xdr:nvCxnSpPr>
      <xdr:spPr>
        <a:xfrm>
          <a:off x="3797300" y="10450285"/>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89626</xdr:rowOff>
    </xdr:from>
    <xdr:to>
      <xdr:col>15</xdr:col>
      <xdr:colOff>101600</xdr:colOff>
      <xdr:row>61</xdr:row>
      <xdr:rowOff>19776</xdr:rowOff>
    </xdr:to>
    <xdr:sp macro="" textlink="">
      <xdr:nvSpPr>
        <xdr:cNvPr id="928" name="楕円 927">
          <a:extLst>
            <a:ext uri="{FF2B5EF4-FFF2-40B4-BE49-F238E27FC236}">
              <a16:creationId xmlns:a16="http://schemas.microsoft.com/office/drawing/2014/main" id="{C2A721C2-419E-473B-A4B1-4E6C42C8897F}"/>
            </a:ext>
          </a:extLst>
        </xdr:cNvPr>
        <xdr:cNvSpPr/>
      </xdr:nvSpPr>
      <xdr:spPr>
        <a:xfrm>
          <a:off x="2857500" y="1037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140426</xdr:rowOff>
    </xdr:from>
    <xdr:to>
      <xdr:col>19</xdr:col>
      <xdr:colOff>177800</xdr:colOff>
      <xdr:row>60</xdr:row>
      <xdr:rowOff>163285</xdr:rowOff>
    </xdr:to>
    <xdr:cxnSp macro="">
      <xdr:nvCxnSpPr>
        <xdr:cNvPr id="929" name="直線コネクタ 928">
          <a:extLst>
            <a:ext uri="{FF2B5EF4-FFF2-40B4-BE49-F238E27FC236}">
              <a16:creationId xmlns:a16="http://schemas.microsoft.com/office/drawing/2014/main" id="{022091C3-AA2E-4BAA-A5C3-C865A632724D}"/>
            </a:ext>
          </a:extLst>
        </xdr:cNvPr>
        <xdr:cNvCxnSpPr/>
      </xdr:nvCxnSpPr>
      <xdr:spPr>
        <a:xfrm>
          <a:off x="2908300" y="1042742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60234</xdr:rowOff>
    </xdr:from>
    <xdr:to>
      <xdr:col>10</xdr:col>
      <xdr:colOff>165100</xdr:colOff>
      <xdr:row>60</xdr:row>
      <xdr:rowOff>161834</xdr:rowOff>
    </xdr:to>
    <xdr:sp macro="" textlink="">
      <xdr:nvSpPr>
        <xdr:cNvPr id="930" name="楕円 929">
          <a:extLst>
            <a:ext uri="{FF2B5EF4-FFF2-40B4-BE49-F238E27FC236}">
              <a16:creationId xmlns:a16="http://schemas.microsoft.com/office/drawing/2014/main" id="{FC9ECEB4-CDFE-4420-9857-A53C5CE2E9C0}"/>
            </a:ext>
          </a:extLst>
        </xdr:cNvPr>
        <xdr:cNvSpPr/>
      </xdr:nvSpPr>
      <xdr:spPr>
        <a:xfrm>
          <a:off x="1968500" y="1034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111034</xdr:rowOff>
    </xdr:from>
    <xdr:to>
      <xdr:col>15</xdr:col>
      <xdr:colOff>50800</xdr:colOff>
      <xdr:row>60</xdr:row>
      <xdr:rowOff>140426</xdr:rowOff>
    </xdr:to>
    <xdr:cxnSp macro="">
      <xdr:nvCxnSpPr>
        <xdr:cNvPr id="931" name="直線コネクタ 930">
          <a:extLst>
            <a:ext uri="{FF2B5EF4-FFF2-40B4-BE49-F238E27FC236}">
              <a16:creationId xmlns:a16="http://schemas.microsoft.com/office/drawing/2014/main" id="{61BBAC7D-28E8-40BF-B814-2AD2882A157B}"/>
            </a:ext>
          </a:extLst>
        </xdr:cNvPr>
        <xdr:cNvCxnSpPr/>
      </xdr:nvCxnSpPr>
      <xdr:spPr>
        <a:xfrm>
          <a:off x="2019300" y="1039803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34109</xdr:rowOff>
    </xdr:from>
    <xdr:to>
      <xdr:col>6</xdr:col>
      <xdr:colOff>38100</xdr:colOff>
      <xdr:row>60</xdr:row>
      <xdr:rowOff>135709</xdr:rowOff>
    </xdr:to>
    <xdr:sp macro="" textlink="">
      <xdr:nvSpPr>
        <xdr:cNvPr id="932" name="楕円 931">
          <a:extLst>
            <a:ext uri="{FF2B5EF4-FFF2-40B4-BE49-F238E27FC236}">
              <a16:creationId xmlns:a16="http://schemas.microsoft.com/office/drawing/2014/main" id="{07A267F1-2E7E-4B93-926D-232E75FFC9C9}"/>
            </a:ext>
          </a:extLst>
        </xdr:cNvPr>
        <xdr:cNvSpPr/>
      </xdr:nvSpPr>
      <xdr:spPr>
        <a:xfrm>
          <a:off x="1079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84909</xdr:rowOff>
    </xdr:from>
    <xdr:to>
      <xdr:col>10</xdr:col>
      <xdr:colOff>114300</xdr:colOff>
      <xdr:row>60</xdr:row>
      <xdr:rowOff>111034</xdr:rowOff>
    </xdr:to>
    <xdr:cxnSp macro="">
      <xdr:nvCxnSpPr>
        <xdr:cNvPr id="933" name="直線コネクタ 932">
          <a:extLst>
            <a:ext uri="{FF2B5EF4-FFF2-40B4-BE49-F238E27FC236}">
              <a16:creationId xmlns:a16="http://schemas.microsoft.com/office/drawing/2014/main" id="{EE2797D3-7661-4954-9B5E-EC027B09CC1B}"/>
            </a:ext>
          </a:extLst>
        </xdr:cNvPr>
        <xdr:cNvCxnSpPr/>
      </xdr:nvCxnSpPr>
      <xdr:spPr>
        <a:xfrm>
          <a:off x="1130300" y="1037190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143164</xdr:rowOff>
    </xdr:from>
    <xdr:ext cx="405111" cy="259045"/>
    <xdr:sp macro="" textlink="">
      <xdr:nvSpPr>
        <xdr:cNvPr id="934" name="n_1aveValue【橋りょう・トンネル】&#10;有形固定資産減価償却率">
          <a:extLst>
            <a:ext uri="{FF2B5EF4-FFF2-40B4-BE49-F238E27FC236}">
              <a16:creationId xmlns:a16="http://schemas.microsoft.com/office/drawing/2014/main" id="{1A744CBC-486A-4623-AE2E-D1475E4F6CD7}"/>
            </a:ext>
          </a:extLst>
        </xdr:cNvPr>
        <xdr:cNvSpPr txBox="1"/>
      </xdr:nvSpPr>
      <xdr:spPr>
        <a:xfrm>
          <a:off x="3582044"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126836</xdr:rowOff>
    </xdr:from>
    <xdr:ext cx="405111" cy="259045"/>
    <xdr:sp macro="" textlink="">
      <xdr:nvSpPr>
        <xdr:cNvPr id="935" name="n_2aveValue【橋りょう・トンネル】&#10;有形固定資産減価償却率">
          <a:extLst>
            <a:ext uri="{FF2B5EF4-FFF2-40B4-BE49-F238E27FC236}">
              <a16:creationId xmlns:a16="http://schemas.microsoft.com/office/drawing/2014/main" id="{D42DE78A-30D2-4A36-94CE-96CF366AEFAB}"/>
            </a:ext>
          </a:extLst>
        </xdr:cNvPr>
        <xdr:cNvSpPr txBox="1"/>
      </xdr:nvSpPr>
      <xdr:spPr>
        <a:xfrm>
          <a:off x="2705744" y="1058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113773</xdr:rowOff>
    </xdr:from>
    <xdr:ext cx="405111" cy="259045"/>
    <xdr:sp macro="" textlink="">
      <xdr:nvSpPr>
        <xdr:cNvPr id="936" name="n_3aveValue【橋りょう・トンネル】&#10;有形固定資産減価償却率">
          <a:extLst>
            <a:ext uri="{FF2B5EF4-FFF2-40B4-BE49-F238E27FC236}">
              <a16:creationId xmlns:a16="http://schemas.microsoft.com/office/drawing/2014/main" id="{DEA8E7FF-3832-4934-9C67-9E9685C8B2BB}"/>
            </a:ext>
          </a:extLst>
        </xdr:cNvPr>
        <xdr:cNvSpPr txBox="1"/>
      </xdr:nvSpPr>
      <xdr:spPr>
        <a:xfrm>
          <a:off x="1816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108874</xdr:rowOff>
    </xdr:from>
    <xdr:ext cx="405111" cy="259045"/>
    <xdr:sp macro="" textlink="">
      <xdr:nvSpPr>
        <xdr:cNvPr id="937" name="n_4aveValue【橋りょう・トンネル】&#10;有形固定資産減価償却率">
          <a:extLst>
            <a:ext uri="{FF2B5EF4-FFF2-40B4-BE49-F238E27FC236}">
              <a16:creationId xmlns:a16="http://schemas.microsoft.com/office/drawing/2014/main" id="{CD6861B3-D426-48C2-A080-9A94C6AFF379}"/>
            </a:ext>
          </a:extLst>
        </xdr:cNvPr>
        <xdr:cNvSpPr txBox="1"/>
      </xdr:nvSpPr>
      <xdr:spPr>
        <a:xfrm>
          <a:off x="927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59162</xdr:rowOff>
    </xdr:from>
    <xdr:ext cx="405111" cy="259045"/>
    <xdr:sp macro="" textlink="">
      <xdr:nvSpPr>
        <xdr:cNvPr id="938" name="n_1mainValue【橋りょう・トンネル】&#10;有形固定資産減価償却率">
          <a:extLst>
            <a:ext uri="{FF2B5EF4-FFF2-40B4-BE49-F238E27FC236}">
              <a16:creationId xmlns:a16="http://schemas.microsoft.com/office/drawing/2014/main" id="{9CC6A757-7D3D-4DA2-B6A2-969204779672}"/>
            </a:ext>
          </a:extLst>
        </xdr:cNvPr>
        <xdr:cNvSpPr txBox="1"/>
      </xdr:nvSpPr>
      <xdr:spPr>
        <a:xfrm>
          <a:off x="35820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36303</xdr:rowOff>
    </xdr:from>
    <xdr:ext cx="405111" cy="259045"/>
    <xdr:sp macro="" textlink="">
      <xdr:nvSpPr>
        <xdr:cNvPr id="939" name="n_2mainValue【橋りょう・トンネル】&#10;有形固定資産減価償却率">
          <a:extLst>
            <a:ext uri="{FF2B5EF4-FFF2-40B4-BE49-F238E27FC236}">
              <a16:creationId xmlns:a16="http://schemas.microsoft.com/office/drawing/2014/main" id="{A3B5CCFB-2265-4CB6-93B3-CD0921DEEEB2}"/>
            </a:ext>
          </a:extLst>
        </xdr:cNvPr>
        <xdr:cNvSpPr txBox="1"/>
      </xdr:nvSpPr>
      <xdr:spPr>
        <a:xfrm>
          <a:off x="2705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6911</xdr:rowOff>
    </xdr:from>
    <xdr:ext cx="405111" cy="259045"/>
    <xdr:sp macro="" textlink="">
      <xdr:nvSpPr>
        <xdr:cNvPr id="940" name="n_3mainValue【橋りょう・トンネル】&#10;有形固定資産減価償却率">
          <a:extLst>
            <a:ext uri="{FF2B5EF4-FFF2-40B4-BE49-F238E27FC236}">
              <a16:creationId xmlns:a16="http://schemas.microsoft.com/office/drawing/2014/main" id="{D1B17D35-9498-423B-A110-F3FD4B9D2126}"/>
            </a:ext>
          </a:extLst>
        </xdr:cNvPr>
        <xdr:cNvSpPr txBox="1"/>
      </xdr:nvSpPr>
      <xdr:spPr>
        <a:xfrm>
          <a:off x="1816744" y="1012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152236</xdr:rowOff>
    </xdr:from>
    <xdr:ext cx="405111" cy="259045"/>
    <xdr:sp macro="" textlink="">
      <xdr:nvSpPr>
        <xdr:cNvPr id="941" name="n_4mainValue【橋りょう・トンネル】&#10;有形固定資産減価償却率">
          <a:extLst>
            <a:ext uri="{FF2B5EF4-FFF2-40B4-BE49-F238E27FC236}">
              <a16:creationId xmlns:a16="http://schemas.microsoft.com/office/drawing/2014/main" id="{7A5F7586-B4A6-44B9-8F54-F9080A13A22B}"/>
            </a:ext>
          </a:extLst>
        </xdr:cNvPr>
        <xdr:cNvSpPr txBox="1"/>
      </xdr:nvSpPr>
      <xdr:spPr>
        <a:xfrm>
          <a:off x="927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42" name="正方形/長方形 941">
          <a:extLst>
            <a:ext uri="{FF2B5EF4-FFF2-40B4-BE49-F238E27FC236}">
              <a16:creationId xmlns:a16="http://schemas.microsoft.com/office/drawing/2014/main" id="{477A812F-AEFC-4C76-A499-F7A613D9442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43" name="正方形/長方形 942">
          <a:extLst>
            <a:ext uri="{FF2B5EF4-FFF2-40B4-BE49-F238E27FC236}">
              <a16:creationId xmlns:a16="http://schemas.microsoft.com/office/drawing/2014/main" id="{8CA790FB-7108-492A-832B-4A1256A0369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44" name="正方形/長方形 943">
          <a:extLst>
            <a:ext uri="{FF2B5EF4-FFF2-40B4-BE49-F238E27FC236}">
              <a16:creationId xmlns:a16="http://schemas.microsoft.com/office/drawing/2014/main" id="{91128498-8FC8-45F9-9C7D-F7982501396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45" name="正方形/長方形 944">
          <a:extLst>
            <a:ext uri="{FF2B5EF4-FFF2-40B4-BE49-F238E27FC236}">
              <a16:creationId xmlns:a16="http://schemas.microsoft.com/office/drawing/2014/main" id="{E16D125E-8B66-4573-9D8A-5CDFB9DC32E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946" name="正方形/長方形 945">
          <a:extLst>
            <a:ext uri="{FF2B5EF4-FFF2-40B4-BE49-F238E27FC236}">
              <a16:creationId xmlns:a16="http://schemas.microsoft.com/office/drawing/2014/main" id="{11A266AD-F1E4-4A33-B178-49D14D4C114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947" name="正方形/長方形 946">
          <a:extLst>
            <a:ext uri="{FF2B5EF4-FFF2-40B4-BE49-F238E27FC236}">
              <a16:creationId xmlns:a16="http://schemas.microsoft.com/office/drawing/2014/main" id="{0641CD72-82B8-4DAE-8674-679DFD2F246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948" name="正方形/長方形 947">
          <a:extLst>
            <a:ext uri="{FF2B5EF4-FFF2-40B4-BE49-F238E27FC236}">
              <a16:creationId xmlns:a16="http://schemas.microsoft.com/office/drawing/2014/main" id="{69CF2964-3AB9-4DC0-8032-DA55C507CF3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949" name="正方形/長方形 948">
          <a:extLst>
            <a:ext uri="{FF2B5EF4-FFF2-40B4-BE49-F238E27FC236}">
              <a16:creationId xmlns:a16="http://schemas.microsoft.com/office/drawing/2014/main" id="{3174A869-AADB-4179-A5F5-FE1EBE157F1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950" name="テキスト ボックス 949">
          <a:extLst>
            <a:ext uri="{FF2B5EF4-FFF2-40B4-BE49-F238E27FC236}">
              <a16:creationId xmlns:a16="http://schemas.microsoft.com/office/drawing/2014/main" id="{3D216E55-44FA-4FD8-827E-22CF28F57D3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951" name="直線コネクタ 950">
          <a:extLst>
            <a:ext uri="{FF2B5EF4-FFF2-40B4-BE49-F238E27FC236}">
              <a16:creationId xmlns:a16="http://schemas.microsoft.com/office/drawing/2014/main" id="{1EEFE3C1-369A-4E54-BA63-17F931AC237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952" name="直線コネクタ 951">
          <a:extLst>
            <a:ext uri="{FF2B5EF4-FFF2-40B4-BE49-F238E27FC236}">
              <a16:creationId xmlns:a16="http://schemas.microsoft.com/office/drawing/2014/main" id="{78F2EA60-4B48-4849-A412-83DC3C13D6B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953" name="テキスト ボックス 952">
          <a:extLst>
            <a:ext uri="{FF2B5EF4-FFF2-40B4-BE49-F238E27FC236}">
              <a16:creationId xmlns:a16="http://schemas.microsoft.com/office/drawing/2014/main" id="{11559F71-5EEA-4185-A5E5-5204D06FB97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954" name="直線コネクタ 953">
          <a:extLst>
            <a:ext uri="{FF2B5EF4-FFF2-40B4-BE49-F238E27FC236}">
              <a16:creationId xmlns:a16="http://schemas.microsoft.com/office/drawing/2014/main" id="{76DAE911-9D47-4296-9A02-CC6C7B657C1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955" name="テキスト ボックス 954">
          <a:extLst>
            <a:ext uri="{FF2B5EF4-FFF2-40B4-BE49-F238E27FC236}">
              <a16:creationId xmlns:a16="http://schemas.microsoft.com/office/drawing/2014/main" id="{08949659-4CBA-4D65-8B7F-4A45F2AFE209}"/>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956" name="直線コネクタ 955">
          <a:extLst>
            <a:ext uri="{FF2B5EF4-FFF2-40B4-BE49-F238E27FC236}">
              <a16:creationId xmlns:a16="http://schemas.microsoft.com/office/drawing/2014/main" id="{E3EC8276-6358-41A8-8833-088CA96B9263}"/>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957" name="テキスト ボックス 956">
          <a:extLst>
            <a:ext uri="{FF2B5EF4-FFF2-40B4-BE49-F238E27FC236}">
              <a16:creationId xmlns:a16="http://schemas.microsoft.com/office/drawing/2014/main" id="{F5C49B4C-32EE-4A2A-B8BF-10AE541B27E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958" name="直線コネクタ 957">
          <a:extLst>
            <a:ext uri="{FF2B5EF4-FFF2-40B4-BE49-F238E27FC236}">
              <a16:creationId xmlns:a16="http://schemas.microsoft.com/office/drawing/2014/main" id="{21362112-79B8-497E-968B-996B0D5C2B1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959" name="テキスト ボックス 958">
          <a:extLst>
            <a:ext uri="{FF2B5EF4-FFF2-40B4-BE49-F238E27FC236}">
              <a16:creationId xmlns:a16="http://schemas.microsoft.com/office/drawing/2014/main" id="{421DE21D-2538-45A4-AB1E-BBFCFACD82B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960" name="直線コネクタ 959">
          <a:extLst>
            <a:ext uri="{FF2B5EF4-FFF2-40B4-BE49-F238E27FC236}">
              <a16:creationId xmlns:a16="http://schemas.microsoft.com/office/drawing/2014/main" id="{863C24B7-3EE7-4B47-A121-7F2B3E23DC1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961" name="テキスト ボックス 960">
          <a:extLst>
            <a:ext uri="{FF2B5EF4-FFF2-40B4-BE49-F238E27FC236}">
              <a16:creationId xmlns:a16="http://schemas.microsoft.com/office/drawing/2014/main" id="{F23B657F-3A4D-4572-9F71-0685B2983AE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962" name="直線コネクタ 961">
          <a:extLst>
            <a:ext uri="{FF2B5EF4-FFF2-40B4-BE49-F238E27FC236}">
              <a16:creationId xmlns:a16="http://schemas.microsoft.com/office/drawing/2014/main" id="{AE1DB185-A753-4913-8D5A-E7E5396FA94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963" name="テキスト ボックス 962">
          <a:extLst>
            <a:ext uri="{FF2B5EF4-FFF2-40B4-BE49-F238E27FC236}">
              <a16:creationId xmlns:a16="http://schemas.microsoft.com/office/drawing/2014/main" id="{6DA6725D-7F90-4C1C-AE8E-4242698A77AA}"/>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964" name="【橋りょう・トンネル】&#10;一人当たり有形固定資産（償却資産）額グラフ枠">
          <a:extLst>
            <a:ext uri="{FF2B5EF4-FFF2-40B4-BE49-F238E27FC236}">
              <a16:creationId xmlns:a16="http://schemas.microsoft.com/office/drawing/2014/main" id="{C6DCB773-F688-463C-930D-97A98596CDE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168439</xdr:rowOff>
    </xdr:from>
    <xdr:to>
      <xdr:col>54</xdr:col>
      <xdr:colOff>189865</xdr:colOff>
      <xdr:row>64</xdr:row>
      <xdr:rowOff>75602</xdr:rowOff>
    </xdr:to>
    <xdr:cxnSp macro="">
      <xdr:nvCxnSpPr>
        <xdr:cNvPr id="965" name="直線コネクタ 964">
          <a:extLst>
            <a:ext uri="{FF2B5EF4-FFF2-40B4-BE49-F238E27FC236}">
              <a16:creationId xmlns:a16="http://schemas.microsoft.com/office/drawing/2014/main" id="{9A8DE562-EA87-4781-91DF-9C6F87DC1CFA}"/>
            </a:ext>
          </a:extLst>
        </xdr:cNvPr>
        <xdr:cNvCxnSpPr/>
      </xdr:nvCxnSpPr>
      <xdr:spPr>
        <a:xfrm flipV="1">
          <a:off x="10476865" y="9769639"/>
          <a:ext cx="0" cy="1278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79429</xdr:rowOff>
    </xdr:from>
    <xdr:ext cx="378565" cy="259045"/>
    <xdr:sp macro="" textlink="">
      <xdr:nvSpPr>
        <xdr:cNvPr id="966" name="【橋りょう・トンネル】&#10;一人当たり有形固定資産（償却資産）額最小値テキスト">
          <a:extLst>
            <a:ext uri="{FF2B5EF4-FFF2-40B4-BE49-F238E27FC236}">
              <a16:creationId xmlns:a16="http://schemas.microsoft.com/office/drawing/2014/main" id="{214B176E-5BC8-48F6-9448-1EA33DD3DF5D}"/>
            </a:ext>
          </a:extLst>
        </xdr:cNvPr>
        <xdr:cNvSpPr txBox="1"/>
      </xdr:nvSpPr>
      <xdr:spPr>
        <a:xfrm>
          <a:off x="10515600" y="11052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75602</xdr:rowOff>
    </xdr:from>
    <xdr:to>
      <xdr:col>55</xdr:col>
      <xdr:colOff>88900</xdr:colOff>
      <xdr:row>64</xdr:row>
      <xdr:rowOff>75602</xdr:rowOff>
    </xdr:to>
    <xdr:cxnSp macro="">
      <xdr:nvCxnSpPr>
        <xdr:cNvPr id="967" name="直線コネクタ 966">
          <a:extLst>
            <a:ext uri="{FF2B5EF4-FFF2-40B4-BE49-F238E27FC236}">
              <a16:creationId xmlns:a16="http://schemas.microsoft.com/office/drawing/2014/main" id="{05E84F92-7131-4CCD-A2F6-308435FB41CF}"/>
            </a:ext>
          </a:extLst>
        </xdr:cNvPr>
        <xdr:cNvCxnSpPr/>
      </xdr:nvCxnSpPr>
      <xdr:spPr>
        <a:xfrm>
          <a:off x="10388600" y="1104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115116</xdr:rowOff>
    </xdr:from>
    <xdr:ext cx="690189" cy="259045"/>
    <xdr:sp macro="" textlink="">
      <xdr:nvSpPr>
        <xdr:cNvPr id="968" name="【橋りょう・トンネル】&#10;一人当たり有形固定資産（償却資産）額最大値テキスト">
          <a:extLst>
            <a:ext uri="{FF2B5EF4-FFF2-40B4-BE49-F238E27FC236}">
              <a16:creationId xmlns:a16="http://schemas.microsoft.com/office/drawing/2014/main" id="{AED94ECA-1A6E-4D47-82A9-C26F298FA699}"/>
            </a:ext>
          </a:extLst>
        </xdr:cNvPr>
        <xdr:cNvSpPr txBox="1"/>
      </xdr:nvSpPr>
      <xdr:spPr>
        <a:xfrm>
          <a:off x="10515600" y="95448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168439</xdr:rowOff>
    </xdr:from>
    <xdr:to>
      <xdr:col>55</xdr:col>
      <xdr:colOff>88900</xdr:colOff>
      <xdr:row>56</xdr:row>
      <xdr:rowOff>168439</xdr:rowOff>
    </xdr:to>
    <xdr:cxnSp macro="">
      <xdr:nvCxnSpPr>
        <xdr:cNvPr id="969" name="直線コネクタ 968">
          <a:extLst>
            <a:ext uri="{FF2B5EF4-FFF2-40B4-BE49-F238E27FC236}">
              <a16:creationId xmlns:a16="http://schemas.microsoft.com/office/drawing/2014/main" id="{9F809E52-1D84-4268-9253-B98BC593D3C2}"/>
            </a:ext>
          </a:extLst>
        </xdr:cNvPr>
        <xdr:cNvCxnSpPr/>
      </xdr:nvCxnSpPr>
      <xdr:spPr>
        <a:xfrm>
          <a:off x="10388600" y="9769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6777</xdr:rowOff>
    </xdr:from>
    <xdr:ext cx="599010" cy="259045"/>
    <xdr:sp macro="" textlink="">
      <xdr:nvSpPr>
        <xdr:cNvPr id="970" name="【橋りょう・トンネル】&#10;一人当たり有形固定資産（償却資産）額平均値テキスト">
          <a:extLst>
            <a:ext uri="{FF2B5EF4-FFF2-40B4-BE49-F238E27FC236}">
              <a16:creationId xmlns:a16="http://schemas.microsoft.com/office/drawing/2014/main" id="{1E20B48E-3CB4-4403-B86C-9490CA33B34D}"/>
            </a:ext>
          </a:extLst>
        </xdr:cNvPr>
        <xdr:cNvSpPr txBox="1"/>
      </xdr:nvSpPr>
      <xdr:spPr>
        <a:xfrm>
          <a:off x="10515600" y="104652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155350</xdr:rowOff>
    </xdr:from>
    <xdr:to>
      <xdr:col>55</xdr:col>
      <xdr:colOff>50800</xdr:colOff>
      <xdr:row>62</xdr:row>
      <xdr:rowOff>85500</xdr:rowOff>
    </xdr:to>
    <xdr:sp macro="" textlink="">
      <xdr:nvSpPr>
        <xdr:cNvPr id="971" name="フローチャート: 判断 970">
          <a:extLst>
            <a:ext uri="{FF2B5EF4-FFF2-40B4-BE49-F238E27FC236}">
              <a16:creationId xmlns:a16="http://schemas.microsoft.com/office/drawing/2014/main" id="{6C0426C9-43DB-4B7B-B74B-BE14BE6C388A}"/>
            </a:ext>
          </a:extLst>
        </xdr:cNvPr>
        <xdr:cNvSpPr/>
      </xdr:nvSpPr>
      <xdr:spPr>
        <a:xfrm>
          <a:off x="10426700" y="1061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157266</xdr:rowOff>
    </xdr:from>
    <xdr:to>
      <xdr:col>50</xdr:col>
      <xdr:colOff>165100</xdr:colOff>
      <xdr:row>62</xdr:row>
      <xdr:rowOff>87416</xdr:rowOff>
    </xdr:to>
    <xdr:sp macro="" textlink="">
      <xdr:nvSpPr>
        <xdr:cNvPr id="972" name="フローチャート: 判断 971">
          <a:extLst>
            <a:ext uri="{FF2B5EF4-FFF2-40B4-BE49-F238E27FC236}">
              <a16:creationId xmlns:a16="http://schemas.microsoft.com/office/drawing/2014/main" id="{A6643A28-A78A-4C9C-AA59-785C0BD3A7B7}"/>
            </a:ext>
          </a:extLst>
        </xdr:cNvPr>
        <xdr:cNvSpPr/>
      </xdr:nvSpPr>
      <xdr:spPr>
        <a:xfrm>
          <a:off x="9588500" y="1061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167953</xdr:rowOff>
    </xdr:from>
    <xdr:to>
      <xdr:col>46</xdr:col>
      <xdr:colOff>38100</xdr:colOff>
      <xdr:row>62</xdr:row>
      <xdr:rowOff>98103</xdr:rowOff>
    </xdr:to>
    <xdr:sp macro="" textlink="">
      <xdr:nvSpPr>
        <xdr:cNvPr id="973" name="フローチャート: 判断 972">
          <a:extLst>
            <a:ext uri="{FF2B5EF4-FFF2-40B4-BE49-F238E27FC236}">
              <a16:creationId xmlns:a16="http://schemas.microsoft.com/office/drawing/2014/main" id="{8325AA4F-CCB1-4C7F-9566-7874CBC308BE}"/>
            </a:ext>
          </a:extLst>
        </xdr:cNvPr>
        <xdr:cNvSpPr/>
      </xdr:nvSpPr>
      <xdr:spPr>
        <a:xfrm>
          <a:off x="8699500" y="106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163868</xdr:rowOff>
    </xdr:from>
    <xdr:to>
      <xdr:col>41</xdr:col>
      <xdr:colOff>101600</xdr:colOff>
      <xdr:row>62</xdr:row>
      <xdr:rowOff>94018</xdr:rowOff>
    </xdr:to>
    <xdr:sp macro="" textlink="">
      <xdr:nvSpPr>
        <xdr:cNvPr id="974" name="フローチャート: 判断 973">
          <a:extLst>
            <a:ext uri="{FF2B5EF4-FFF2-40B4-BE49-F238E27FC236}">
              <a16:creationId xmlns:a16="http://schemas.microsoft.com/office/drawing/2014/main" id="{6015D7A8-A576-4E94-8FF0-E154B02D1C7E}"/>
            </a:ext>
          </a:extLst>
        </xdr:cNvPr>
        <xdr:cNvSpPr/>
      </xdr:nvSpPr>
      <xdr:spPr>
        <a:xfrm>
          <a:off x="7810500" y="10622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35189</xdr:rowOff>
    </xdr:from>
    <xdr:to>
      <xdr:col>36</xdr:col>
      <xdr:colOff>165100</xdr:colOff>
      <xdr:row>62</xdr:row>
      <xdr:rowOff>136789</xdr:rowOff>
    </xdr:to>
    <xdr:sp macro="" textlink="">
      <xdr:nvSpPr>
        <xdr:cNvPr id="975" name="フローチャート: 判断 974">
          <a:extLst>
            <a:ext uri="{FF2B5EF4-FFF2-40B4-BE49-F238E27FC236}">
              <a16:creationId xmlns:a16="http://schemas.microsoft.com/office/drawing/2014/main" id="{64A18037-352D-401E-AF57-BBD3DDCDBB79}"/>
            </a:ext>
          </a:extLst>
        </xdr:cNvPr>
        <xdr:cNvSpPr/>
      </xdr:nvSpPr>
      <xdr:spPr>
        <a:xfrm>
          <a:off x="6921500" y="106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976" name="テキスト ボックス 975">
          <a:extLst>
            <a:ext uri="{FF2B5EF4-FFF2-40B4-BE49-F238E27FC236}">
              <a16:creationId xmlns:a16="http://schemas.microsoft.com/office/drawing/2014/main" id="{84000A6F-DC16-4A32-9AC5-F319BB97451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977" name="テキスト ボックス 976">
          <a:extLst>
            <a:ext uri="{FF2B5EF4-FFF2-40B4-BE49-F238E27FC236}">
              <a16:creationId xmlns:a16="http://schemas.microsoft.com/office/drawing/2014/main" id="{124B7EF9-642C-4D32-B734-DD4979C26DD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978" name="テキスト ボックス 977">
          <a:extLst>
            <a:ext uri="{FF2B5EF4-FFF2-40B4-BE49-F238E27FC236}">
              <a16:creationId xmlns:a16="http://schemas.microsoft.com/office/drawing/2014/main" id="{0913AD9F-E911-44D0-BABE-2B908CEAD84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979" name="テキスト ボックス 978">
          <a:extLst>
            <a:ext uri="{FF2B5EF4-FFF2-40B4-BE49-F238E27FC236}">
              <a16:creationId xmlns:a16="http://schemas.microsoft.com/office/drawing/2014/main" id="{47705557-8870-425A-AE1C-71325BDF104C}"/>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980" name="テキスト ボックス 979">
          <a:extLst>
            <a:ext uri="{FF2B5EF4-FFF2-40B4-BE49-F238E27FC236}">
              <a16:creationId xmlns:a16="http://schemas.microsoft.com/office/drawing/2014/main" id="{7F35112C-DCF1-475D-8D44-F80ED31C91A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17738</xdr:rowOff>
    </xdr:from>
    <xdr:to>
      <xdr:col>55</xdr:col>
      <xdr:colOff>50800</xdr:colOff>
      <xdr:row>63</xdr:row>
      <xdr:rowOff>119338</xdr:rowOff>
    </xdr:to>
    <xdr:sp macro="" textlink="">
      <xdr:nvSpPr>
        <xdr:cNvPr id="981" name="楕円 980">
          <a:extLst>
            <a:ext uri="{FF2B5EF4-FFF2-40B4-BE49-F238E27FC236}">
              <a16:creationId xmlns:a16="http://schemas.microsoft.com/office/drawing/2014/main" id="{F0FA7EF3-CA4F-4C8D-8B12-ACB9D52868D4}"/>
            </a:ext>
          </a:extLst>
        </xdr:cNvPr>
        <xdr:cNvSpPr/>
      </xdr:nvSpPr>
      <xdr:spPr>
        <a:xfrm>
          <a:off x="10426700" y="1081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167615</xdr:rowOff>
    </xdr:from>
    <xdr:ext cx="599010" cy="259045"/>
    <xdr:sp macro="" textlink="">
      <xdr:nvSpPr>
        <xdr:cNvPr id="982" name="【橋りょう・トンネル】&#10;一人当たり有形固定資産（償却資産）額該当値テキスト">
          <a:extLst>
            <a:ext uri="{FF2B5EF4-FFF2-40B4-BE49-F238E27FC236}">
              <a16:creationId xmlns:a16="http://schemas.microsoft.com/office/drawing/2014/main" id="{7ECB1ADD-FB07-4C7D-BA10-5F72F857C7F4}"/>
            </a:ext>
          </a:extLst>
        </xdr:cNvPr>
        <xdr:cNvSpPr txBox="1"/>
      </xdr:nvSpPr>
      <xdr:spPr>
        <a:xfrm>
          <a:off x="10515600" y="1079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20507</xdr:rowOff>
    </xdr:from>
    <xdr:to>
      <xdr:col>50</xdr:col>
      <xdr:colOff>165100</xdr:colOff>
      <xdr:row>63</xdr:row>
      <xdr:rowOff>122107</xdr:rowOff>
    </xdr:to>
    <xdr:sp macro="" textlink="">
      <xdr:nvSpPr>
        <xdr:cNvPr id="983" name="楕円 982">
          <a:extLst>
            <a:ext uri="{FF2B5EF4-FFF2-40B4-BE49-F238E27FC236}">
              <a16:creationId xmlns:a16="http://schemas.microsoft.com/office/drawing/2014/main" id="{0088AA30-B75F-4CE2-BFE2-0E67542337B7}"/>
            </a:ext>
          </a:extLst>
        </xdr:cNvPr>
        <xdr:cNvSpPr/>
      </xdr:nvSpPr>
      <xdr:spPr>
        <a:xfrm>
          <a:off x="9588500" y="1082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68538</xdr:rowOff>
    </xdr:from>
    <xdr:to>
      <xdr:col>55</xdr:col>
      <xdr:colOff>0</xdr:colOff>
      <xdr:row>63</xdr:row>
      <xdr:rowOff>71307</xdr:rowOff>
    </xdr:to>
    <xdr:cxnSp macro="">
      <xdr:nvCxnSpPr>
        <xdr:cNvPr id="984" name="直線コネクタ 983">
          <a:extLst>
            <a:ext uri="{FF2B5EF4-FFF2-40B4-BE49-F238E27FC236}">
              <a16:creationId xmlns:a16="http://schemas.microsoft.com/office/drawing/2014/main" id="{DF50CB6B-B8A1-47DC-834A-2BD9A539ABDF}"/>
            </a:ext>
          </a:extLst>
        </xdr:cNvPr>
        <xdr:cNvCxnSpPr/>
      </xdr:nvCxnSpPr>
      <xdr:spPr>
        <a:xfrm flipV="1">
          <a:off x="9639300" y="10869888"/>
          <a:ext cx="838200" cy="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21944</xdr:rowOff>
    </xdr:from>
    <xdr:to>
      <xdr:col>46</xdr:col>
      <xdr:colOff>38100</xdr:colOff>
      <xdr:row>63</xdr:row>
      <xdr:rowOff>123544</xdr:rowOff>
    </xdr:to>
    <xdr:sp macro="" textlink="">
      <xdr:nvSpPr>
        <xdr:cNvPr id="985" name="楕円 984">
          <a:extLst>
            <a:ext uri="{FF2B5EF4-FFF2-40B4-BE49-F238E27FC236}">
              <a16:creationId xmlns:a16="http://schemas.microsoft.com/office/drawing/2014/main" id="{32DB66E8-8D28-4503-945A-26A4E6E75942}"/>
            </a:ext>
          </a:extLst>
        </xdr:cNvPr>
        <xdr:cNvSpPr/>
      </xdr:nvSpPr>
      <xdr:spPr>
        <a:xfrm>
          <a:off x="8699500" y="1082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71307</xdr:rowOff>
    </xdr:from>
    <xdr:to>
      <xdr:col>50</xdr:col>
      <xdr:colOff>114300</xdr:colOff>
      <xdr:row>63</xdr:row>
      <xdr:rowOff>72744</xdr:rowOff>
    </xdr:to>
    <xdr:cxnSp macro="">
      <xdr:nvCxnSpPr>
        <xdr:cNvPr id="986" name="直線コネクタ 985">
          <a:extLst>
            <a:ext uri="{FF2B5EF4-FFF2-40B4-BE49-F238E27FC236}">
              <a16:creationId xmlns:a16="http://schemas.microsoft.com/office/drawing/2014/main" id="{1E10F2ED-72B9-42CF-AA74-D2D528382F32}"/>
            </a:ext>
          </a:extLst>
        </xdr:cNvPr>
        <xdr:cNvCxnSpPr/>
      </xdr:nvCxnSpPr>
      <xdr:spPr>
        <a:xfrm flipV="1">
          <a:off x="8750300" y="10872657"/>
          <a:ext cx="8890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22796</xdr:rowOff>
    </xdr:from>
    <xdr:to>
      <xdr:col>41</xdr:col>
      <xdr:colOff>101600</xdr:colOff>
      <xdr:row>63</xdr:row>
      <xdr:rowOff>124396</xdr:rowOff>
    </xdr:to>
    <xdr:sp macro="" textlink="">
      <xdr:nvSpPr>
        <xdr:cNvPr id="987" name="楕円 986">
          <a:extLst>
            <a:ext uri="{FF2B5EF4-FFF2-40B4-BE49-F238E27FC236}">
              <a16:creationId xmlns:a16="http://schemas.microsoft.com/office/drawing/2014/main" id="{A2FF4F92-FB85-4DC5-B64E-D6EB8B22543E}"/>
            </a:ext>
          </a:extLst>
        </xdr:cNvPr>
        <xdr:cNvSpPr/>
      </xdr:nvSpPr>
      <xdr:spPr>
        <a:xfrm>
          <a:off x="7810500" y="108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72744</xdr:rowOff>
    </xdr:from>
    <xdr:to>
      <xdr:col>45</xdr:col>
      <xdr:colOff>177800</xdr:colOff>
      <xdr:row>63</xdr:row>
      <xdr:rowOff>73596</xdr:rowOff>
    </xdr:to>
    <xdr:cxnSp macro="">
      <xdr:nvCxnSpPr>
        <xdr:cNvPr id="988" name="直線コネクタ 987">
          <a:extLst>
            <a:ext uri="{FF2B5EF4-FFF2-40B4-BE49-F238E27FC236}">
              <a16:creationId xmlns:a16="http://schemas.microsoft.com/office/drawing/2014/main" id="{88973F6E-5B0A-4936-931B-BCFF1B857070}"/>
            </a:ext>
          </a:extLst>
        </xdr:cNvPr>
        <xdr:cNvCxnSpPr/>
      </xdr:nvCxnSpPr>
      <xdr:spPr>
        <a:xfrm flipV="1">
          <a:off x="7861300" y="10874094"/>
          <a:ext cx="889000" cy="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23189</xdr:rowOff>
    </xdr:from>
    <xdr:to>
      <xdr:col>36</xdr:col>
      <xdr:colOff>165100</xdr:colOff>
      <xdr:row>63</xdr:row>
      <xdr:rowOff>124789</xdr:rowOff>
    </xdr:to>
    <xdr:sp macro="" textlink="">
      <xdr:nvSpPr>
        <xdr:cNvPr id="989" name="楕円 988">
          <a:extLst>
            <a:ext uri="{FF2B5EF4-FFF2-40B4-BE49-F238E27FC236}">
              <a16:creationId xmlns:a16="http://schemas.microsoft.com/office/drawing/2014/main" id="{0BBF3C5E-4665-4BEA-945D-54AA399BA2F4}"/>
            </a:ext>
          </a:extLst>
        </xdr:cNvPr>
        <xdr:cNvSpPr/>
      </xdr:nvSpPr>
      <xdr:spPr>
        <a:xfrm>
          <a:off x="6921500" y="1082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73596</xdr:rowOff>
    </xdr:from>
    <xdr:to>
      <xdr:col>41</xdr:col>
      <xdr:colOff>50800</xdr:colOff>
      <xdr:row>63</xdr:row>
      <xdr:rowOff>73989</xdr:rowOff>
    </xdr:to>
    <xdr:cxnSp macro="">
      <xdr:nvCxnSpPr>
        <xdr:cNvPr id="990" name="直線コネクタ 989">
          <a:extLst>
            <a:ext uri="{FF2B5EF4-FFF2-40B4-BE49-F238E27FC236}">
              <a16:creationId xmlns:a16="http://schemas.microsoft.com/office/drawing/2014/main" id="{55F3DDD3-7924-424A-81C3-F0C89E0E1D1B}"/>
            </a:ext>
          </a:extLst>
        </xdr:cNvPr>
        <xdr:cNvCxnSpPr/>
      </xdr:nvCxnSpPr>
      <xdr:spPr>
        <a:xfrm flipV="1">
          <a:off x="6972300" y="10874946"/>
          <a:ext cx="889000" cy="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103943</xdr:rowOff>
    </xdr:from>
    <xdr:ext cx="599010" cy="259045"/>
    <xdr:sp macro="" textlink="">
      <xdr:nvSpPr>
        <xdr:cNvPr id="991" name="n_1aveValue【橋りょう・トンネル】&#10;一人当たり有形固定資産（償却資産）額">
          <a:extLst>
            <a:ext uri="{FF2B5EF4-FFF2-40B4-BE49-F238E27FC236}">
              <a16:creationId xmlns:a16="http://schemas.microsoft.com/office/drawing/2014/main" id="{F1335C4E-BEB4-4B61-9454-9B7ED87EBE5D}"/>
            </a:ext>
          </a:extLst>
        </xdr:cNvPr>
        <xdr:cNvSpPr txBox="1"/>
      </xdr:nvSpPr>
      <xdr:spPr>
        <a:xfrm>
          <a:off x="9327095" y="10390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114630</xdr:rowOff>
    </xdr:from>
    <xdr:ext cx="599010" cy="259045"/>
    <xdr:sp macro="" textlink="">
      <xdr:nvSpPr>
        <xdr:cNvPr id="992" name="n_2aveValue【橋りょう・トンネル】&#10;一人当たり有形固定資産（償却資産）額">
          <a:extLst>
            <a:ext uri="{FF2B5EF4-FFF2-40B4-BE49-F238E27FC236}">
              <a16:creationId xmlns:a16="http://schemas.microsoft.com/office/drawing/2014/main" id="{D724EF73-8ED4-4A52-940E-418C02B8B07A}"/>
            </a:ext>
          </a:extLst>
        </xdr:cNvPr>
        <xdr:cNvSpPr txBox="1"/>
      </xdr:nvSpPr>
      <xdr:spPr>
        <a:xfrm>
          <a:off x="8450795" y="1040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110545</xdr:rowOff>
    </xdr:from>
    <xdr:ext cx="599010" cy="259045"/>
    <xdr:sp macro="" textlink="">
      <xdr:nvSpPr>
        <xdr:cNvPr id="993" name="n_3aveValue【橋りょう・トンネル】&#10;一人当たり有形固定資産（償却資産）額">
          <a:extLst>
            <a:ext uri="{FF2B5EF4-FFF2-40B4-BE49-F238E27FC236}">
              <a16:creationId xmlns:a16="http://schemas.microsoft.com/office/drawing/2014/main" id="{A051E01B-63AC-41BA-94E1-BADA07D3BB8C}"/>
            </a:ext>
          </a:extLst>
        </xdr:cNvPr>
        <xdr:cNvSpPr txBox="1"/>
      </xdr:nvSpPr>
      <xdr:spPr>
        <a:xfrm>
          <a:off x="7561795" y="1039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153316</xdr:rowOff>
    </xdr:from>
    <xdr:ext cx="599010" cy="259045"/>
    <xdr:sp macro="" textlink="">
      <xdr:nvSpPr>
        <xdr:cNvPr id="994" name="n_4aveValue【橋りょう・トンネル】&#10;一人当たり有形固定資産（償却資産）額">
          <a:extLst>
            <a:ext uri="{FF2B5EF4-FFF2-40B4-BE49-F238E27FC236}">
              <a16:creationId xmlns:a16="http://schemas.microsoft.com/office/drawing/2014/main" id="{0D27A427-2684-4236-8C86-C5052179A627}"/>
            </a:ext>
          </a:extLst>
        </xdr:cNvPr>
        <xdr:cNvSpPr txBox="1"/>
      </xdr:nvSpPr>
      <xdr:spPr>
        <a:xfrm>
          <a:off x="6672795" y="10440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113234</xdr:rowOff>
    </xdr:from>
    <xdr:ext cx="599010" cy="259045"/>
    <xdr:sp macro="" textlink="">
      <xdr:nvSpPr>
        <xdr:cNvPr id="995" name="n_1mainValue【橋りょう・トンネル】&#10;一人当たり有形固定資産（償却資産）額">
          <a:extLst>
            <a:ext uri="{FF2B5EF4-FFF2-40B4-BE49-F238E27FC236}">
              <a16:creationId xmlns:a16="http://schemas.microsoft.com/office/drawing/2014/main" id="{429EAAD5-8B5C-482C-B3FA-2DC0CED5A8E5}"/>
            </a:ext>
          </a:extLst>
        </xdr:cNvPr>
        <xdr:cNvSpPr txBox="1"/>
      </xdr:nvSpPr>
      <xdr:spPr>
        <a:xfrm>
          <a:off x="9327095" y="10914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114671</xdr:rowOff>
    </xdr:from>
    <xdr:ext cx="599010" cy="259045"/>
    <xdr:sp macro="" textlink="">
      <xdr:nvSpPr>
        <xdr:cNvPr id="996" name="n_2mainValue【橋りょう・トンネル】&#10;一人当たり有形固定資産（償却資産）額">
          <a:extLst>
            <a:ext uri="{FF2B5EF4-FFF2-40B4-BE49-F238E27FC236}">
              <a16:creationId xmlns:a16="http://schemas.microsoft.com/office/drawing/2014/main" id="{4B87EE4F-1B71-4BA4-BAF1-6D69532D9F59}"/>
            </a:ext>
          </a:extLst>
        </xdr:cNvPr>
        <xdr:cNvSpPr txBox="1"/>
      </xdr:nvSpPr>
      <xdr:spPr>
        <a:xfrm>
          <a:off x="8450795" y="10916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115523</xdr:rowOff>
    </xdr:from>
    <xdr:ext cx="599010" cy="259045"/>
    <xdr:sp macro="" textlink="">
      <xdr:nvSpPr>
        <xdr:cNvPr id="997" name="n_3mainValue【橋りょう・トンネル】&#10;一人当たり有形固定資産（償却資産）額">
          <a:extLst>
            <a:ext uri="{FF2B5EF4-FFF2-40B4-BE49-F238E27FC236}">
              <a16:creationId xmlns:a16="http://schemas.microsoft.com/office/drawing/2014/main" id="{66467022-63F7-44AA-99C5-336DCD5FBD1D}"/>
            </a:ext>
          </a:extLst>
        </xdr:cNvPr>
        <xdr:cNvSpPr txBox="1"/>
      </xdr:nvSpPr>
      <xdr:spPr>
        <a:xfrm>
          <a:off x="7561795" y="1091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115916</xdr:rowOff>
    </xdr:from>
    <xdr:ext cx="599010" cy="259045"/>
    <xdr:sp macro="" textlink="">
      <xdr:nvSpPr>
        <xdr:cNvPr id="998" name="n_4mainValue【橋りょう・トンネル】&#10;一人当たり有形固定資産（償却資産）額">
          <a:extLst>
            <a:ext uri="{FF2B5EF4-FFF2-40B4-BE49-F238E27FC236}">
              <a16:creationId xmlns:a16="http://schemas.microsoft.com/office/drawing/2014/main" id="{E2F2A072-1DC3-4E20-AD14-C92039442AA0}"/>
            </a:ext>
          </a:extLst>
        </xdr:cNvPr>
        <xdr:cNvSpPr txBox="1"/>
      </xdr:nvSpPr>
      <xdr:spPr>
        <a:xfrm>
          <a:off x="6672795" y="10917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999" name="正方形/長方形 998">
          <a:extLst>
            <a:ext uri="{FF2B5EF4-FFF2-40B4-BE49-F238E27FC236}">
              <a16:creationId xmlns:a16="http://schemas.microsoft.com/office/drawing/2014/main" id="{F2CE6B24-E3CE-4678-B4CA-6A4B4080AB6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000" name="正方形/長方形 999">
          <a:extLst>
            <a:ext uri="{FF2B5EF4-FFF2-40B4-BE49-F238E27FC236}">
              <a16:creationId xmlns:a16="http://schemas.microsoft.com/office/drawing/2014/main" id="{1F6B537E-3C6D-4B5B-ACD3-31B1868A615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001" name="正方形/長方形 1000">
          <a:extLst>
            <a:ext uri="{FF2B5EF4-FFF2-40B4-BE49-F238E27FC236}">
              <a16:creationId xmlns:a16="http://schemas.microsoft.com/office/drawing/2014/main" id="{C4008181-4821-4EFD-AB17-85BA5DE61CC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002" name="正方形/長方形 1001">
          <a:extLst>
            <a:ext uri="{FF2B5EF4-FFF2-40B4-BE49-F238E27FC236}">
              <a16:creationId xmlns:a16="http://schemas.microsoft.com/office/drawing/2014/main" id="{25AADEA1-5D0A-42D1-BE96-76AF2E6D7C2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003" name="正方形/長方形 1002">
          <a:extLst>
            <a:ext uri="{FF2B5EF4-FFF2-40B4-BE49-F238E27FC236}">
              <a16:creationId xmlns:a16="http://schemas.microsoft.com/office/drawing/2014/main" id="{30D81103-B911-4307-9EAC-AD4AC658AF3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004" name="正方形/長方形 1003">
          <a:extLst>
            <a:ext uri="{FF2B5EF4-FFF2-40B4-BE49-F238E27FC236}">
              <a16:creationId xmlns:a16="http://schemas.microsoft.com/office/drawing/2014/main" id="{AFAA07EC-A265-467F-B183-5A0C56673EA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005" name="正方形/長方形 1004">
          <a:extLst>
            <a:ext uri="{FF2B5EF4-FFF2-40B4-BE49-F238E27FC236}">
              <a16:creationId xmlns:a16="http://schemas.microsoft.com/office/drawing/2014/main" id="{1E01FFA2-B304-489A-94C3-24269CD4036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006" name="正方形/長方形 1005">
          <a:extLst>
            <a:ext uri="{FF2B5EF4-FFF2-40B4-BE49-F238E27FC236}">
              <a16:creationId xmlns:a16="http://schemas.microsoft.com/office/drawing/2014/main" id="{FBA35683-5519-457D-9268-0FDADFFB56F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007" name="テキスト ボックス 1006">
          <a:extLst>
            <a:ext uri="{FF2B5EF4-FFF2-40B4-BE49-F238E27FC236}">
              <a16:creationId xmlns:a16="http://schemas.microsoft.com/office/drawing/2014/main" id="{4328CC6C-5ED2-493D-BB5B-C67BD9D3DE5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008" name="直線コネクタ 1007">
          <a:extLst>
            <a:ext uri="{FF2B5EF4-FFF2-40B4-BE49-F238E27FC236}">
              <a16:creationId xmlns:a16="http://schemas.microsoft.com/office/drawing/2014/main" id="{363F1023-B723-4FB6-838A-6F18E5B4715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009" name="テキスト ボックス 1008">
          <a:extLst>
            <a:ext uri="{FF2B5EF4-FFF2-40B4-BE49-F238E27FC236}">
              <a16:creationId xmlns:a16="http://schemas.microsoft.com/office/drawing/2014/main" id="{D6486C5F-2108-4ADB-AB4F-174A3E967DF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010" name="直線コネクタ 1009">
          <a:extLst>
            <a:ext uri="{FF2B5EF4-FFF2-40B4-BE49-F238E27FC236}">
              <a16:creationId xmlns:a16="http://schemas.microsoft.com/office/drawing/2014/main" id="{7DC998E9-8E3D-45BE-A912-FBD578F59E1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011" name="テキスト ボックス 1010">
          <a:extLst>
            <a:ext uri="{FF2B5EF4-FFF2-40B4-BE49-F238E27FC236}">
              <a16:creationId xmlns:a16="http://schemas.microsoft.com/office/drawing/2014/main" id="{EE2BE7B0-97A0-43E7-9AF1-8527B2204DE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012" name="直線コネクタ 1011">
          <a:extLst>
            <a:ext uri="{FF2B5EF4-FFF2-40B4-BE49-F238E27FC236}">
              <a16:creationId xmlns:a16="http://schemas.microsoft.com/office/drawing/2014/main" id="{D5D9482D-47BB-4DDE-8C64-E3F2941831F3}"/>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013" name="テキスト ボックス 1012">
          <a:extLst>
            <a:ext uri="{FF2B5EF4-FFF2-40B4-BE49-F238E27FC236}">
              <a16:creationId xmlns:a16="http://schemas.microsoft.com/office/drawing/2014/main" id="{EC81524F-22F8-4341-8AB5-4C745C68A5A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014" name="直線コネクタ 1013">
          <a:extLst>
            <a:ext uri="{FF2B5EF4-FFF2-40B4-BE49-F238E27FC236}">
              <a16:creationId xmlns:a16="http://schemas.microsoft.com/office/drawing/2014/main" id="{2E3C277A-3F0F-4051-8692-06E48CE2942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015" name="テキスト ボックス 1014">
          <a:extLst>
            <a:ext uri="{FF2B5EF4-FFF2-40B4-BE49-F238E27FC236}">
              <a16:creationId xmlns:a16="http://schemas.microsoft.com/office/drawing/2014/main" id="{526E1DE4-37EA-46D1-9667-D60C7CE61946}"/>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016" name="直線コネクタ 1015">
          <a:extLst>
            <a:ext uri="{FF2B5EF4-FFF2-40B4-BE49-F238E27FC236}">
              <a16:creationId xmlns:a16="http://schemas.microsoft.com/office/drawing/2014/main" id="{FE59CC4D-58C1-4413-94B8-88DF84C4A64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017" name="テキスト ボックス 1016">
          <a:extLst>
            <a:ext uri="{FF2B5EF4-FFF2-40B4-BE49-F238E27FC236}">
              <a16:creationId xmlns:a16="http://schemas.microsoft.com/office/drawing/2014/main" id="{397A8B7A-C986-45B9-8CCF-A7C6461F803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018" name="直線コネクタ 1017">
          <a:extLst>
            <a:ext uri="{FF2B5EF4-FFF2-40B4-BE49-F238E27FC236}">
              <a16:creationId xmlns:a16="http://schemas.microsoft.com/office/drawing/2014/main" id="{E00C1CDE-1B89-43BF-8FF8-B8561BC4AE3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019" name="テキスト ボックス 1018">
          <a:extLst>
            <a:ext uri="{FF2B5EF4-FFF2-40B4-BE49-F238E27FC236}">
              <a16:creationId xmlns:a16="http://schemas.microsoft.com/office/drawing/2014/main" id="{9465B6FF-D783-4FBE-B8F4-39F34968E12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020" name="直線コネクタ 1019">
          <a:extLst>
            <a:ext uri="{FF2B5EF4-FFF2-40B4-BE49-F238E27FC236}">
              <a16:creationId xmlns:a16="http://schemas.microsoft.com/office/drawing/2014/main" id="{AAE565C4-ED6B-4858-B4A7-A765F78F893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021" name="テキスト ボックス 1020">
          <a:extLst>
            <a:ext uri="{FF2B5EF4-FFF2-40B4-BE49-F238E27FC236}">
              <a16:creationId xmlns:a16="http://schemas.microsoft.com/office/drawing/2014/main" id="{2A8C71AF-606B-4476-9D84-15A0259AAAA1}"/>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022" name="【公営住宅】&#10;有形固定資産減価償却率グラフ枠">
          <a:extLst>
            <a:ext uri="{FF2B5EF4-FFF2-40B4-BE49-F238E27FC236}">
              <a16:creationId xmlns:a16="http://schemas.microsoft.com/office/drawing/2014/main" id="{CCCBF7D2-3213-49C2-B1D9-8F16751B915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87630</xdr:rowOff>
    </xdr:from>
    <xdr:to>
      <xdr:col>24</xdr:col>
      <xdr:colOff>62865</xdr:colOff>
      <xdr:row>86</xdr:row>
      <xdr:rowOff>102870</xdr:rowOff>
    </xdr:to>
    <xdr:cxnSp macro="">
      <xdr:nvCxnSpPr>
        <xdr:cNvPr id="1023" name="直線コネクタ 1022">
          <a:extLst>
            <a:ext uri="{FF2B5EF4-FFF2-40B4-BE49-F238E27FC236}">
              <a16:creationId xmlns:a16="http://schemas.microsoft.com/office/drawing/2014/main" id="{7016E155-64BE-4CF8-8C93-1BE007BAC3C1}"/>
            </a:ext>
          </a:extLst>
        </xdr:cNvPr>
        <xdr:cNvCxnSpPr/>
      </xdr:nvCxnSpPr>
      <xdr:spPr>
        <a:xfrm flipV="1">
          <a:off x="4634865" y="134607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1024" name="【公営住宅】&#10;有形固定資産減価償却率最小値テキスト">
          <a:extLst>
            <a:ext uri="{FF2B5EF4-FFF2-40B4-BE49-F238E27FC236}">
              <a16:creationId xmlns:a16="http://schemas.microsoft.com/office/drawing/2014/main" id="{5B22620D-37A6-441E-BF1D-CCDD1381F09D}"/>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1025" name="直線コネクタ 1024">
          <a:extLst>
            <a:ext uri="{FF2B5EF4-FFF2-40B4-BE49-F238E27FC236}">
              <a16:creationId xmlns:a16="http://schemas.microsoft.com/office/drawing/2014/main" id="{9CEC6028-DA49-4640-82DC-D15FD55DF288}"/>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34307</xdr:rowOff>
    </xdr:from>
    <xdr:ext cx="405111" cy="259045"/>
    <xdr:sp macro="" textlink="">
      <xdr:nvSpPr>
        <xdr:cNvPr id="1026" name="【公営住宅】&#10;有形固定資産減価償却率最大値テキスト">
          <a:extLst>
            <a:ext uri="{FF2B5EF4-FFF2-40B4-BE49-F238E27FC236}">
              <a16:creationId xmlns:a16="http://schemas.microsoft.com/office/drawing/2014/main" id="{D7366EEA-1221-49AF-9A4A-038082E73575}"/>
            </a:ext>
          </a:extLst>
        </xdr:cNvPr>
        <xdr:cNvSpPr txBox="1"/>
      </xdr:nvSpPr>
      <xdr:spPr>
        <a:xfrm>
          <a:off x="4673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87630</xdr:rowOff>
    </xdr:from>
    <xdr:to>
      <xdr:col>24</xdr:col>
      <xdr:colOff>152400</xdr:colOff>
      <xdr:row>78</xdr:row>
      <xdr:rowOff>87630</xdr:rowOff>
    </xdr:to>
    <xdr:cxnSp macro="">
      <xdr:nvCxnSpPr>
        <xdr:cNvPr id="1027" name="直線コネクタ 1026">
          <a:extLst>
            <a:ext uri="{FF2B5EF4-FFF2-40B4-BE49-F238E27FC236}">
              <a16:creationId xmlns:a16="http://schemas.microsoft.com/office/drawing/2014/main" id="{11DC8B97-D3AF-4B3A-B187-381BCFB4BF4A}"/>
            </a:ext>
          </a:extLst>
        </xdr:cNvPr>
        <xdr:cNvCxnSpPr/>
      </xdr:nvCxnSpPr>
      <xdr:spPr>
        <a:xfrm>
          <a:off x="4546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47641</xdr:rowOff>
    </xdr:from>
    <xdr:ext cx="405111" cy="259045"/>
    <xdr:sp macro="" textlink="">
      <xdr:nvSpPr>
        <xdr:cNvPr id="1028" name="【公営住宅】&#10;有形固定資産減価償却率平均値テキスト">
          <a:extLst>
            <a:ext uri="{FF2B5EF4-FFF2-40B4-BE49-F238E27FC236}">
              <a16:creationId xmlns:a16="http://schemas.microsoft.com/office/drawing/2014/main" id="{B291D9E1-6C34-4F6A-86A3-B621D6926C46}"/>
            </a:ext>
          </a:extLst>
        </xdr:cNvPr>
        <xdr:cNvSpPr txBox="1"/>
      </xdr:nvSpPr>
      <xdr:spPr>
        <a:xfrm>
          <a:off x="4673600" y="14277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69214</xdr:rowOff>
    </xdr:from>
    <xdr:to>
      <xdr:col>24</xdr:col>
      <xdr:colOff>114300</xdr:colOff>
      <xdr:row>83</xdr:row>
      <xdr:rowOff>170814</xdr:rowOff>
    </xdr:to>
    <xdr:sp macro="" textlink="">
      <xdr:nvSpPr>
        <xdr:cNvPr id="1029" name="フローチャート: 判断 1028">
          <a:extLst>
            <a:ext uri="{FF2B5EF4-FFF2-40B4-BE49-F238E27FC236}">
              <a16:creationId xmlns:a16="http://schemas.microsoft.com/office/drawing/2014/main" id="{E188D9F7-0C28-4E6B-A355-9414EA0E597A}"/>
            </a:ext>
          </a:extLst>
        </xdr:cNvPr>
        <xdr:cNvSpPr/>
      </xdr:nvSpPr>
      <xdr:spPr>
        <a:xfrm>
          <a:off x="45847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48261</xdr:rowOff>
    </xdr:from>
    <xdr:to>
      <xdr:col>20</xdr:col>
      <xdr:colOff>38100</xdr:colOff>
      <xdr:row>83</xdr:row>
      <xdr:rowOff>149861</xdr:rowOff>
    </xdr:to>
    <xdr:sp macro="" textlink="">
      <xdr:nvSpPr>
        <xdr:cNvPr id="1030" name="フローチャート: 判断 1029">
          <a:extLst>
            <a:ext uri="{FF2B5EF4-FFF2-40B4-BE49-F238E27FC236}">
              <a16:creationId xmlns:a16="http://schemas.microsoft.com/office/drawing/2014/main" id="{2D04CA1F-E800-415C-A203-5AA5E7CEA1A7}"/>
            </a:ext>
          </a:extLst>
        </xdr:cNvPr>
        <xdr:cNvSpPr/>
      </xdr:nvSpPr>
      <xdr:spPr>
        <a:xfrm>
          <a:off x="3746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130175</xdr:rowOff>
    </xdr:from>
    <xdr:to>
      <xdr:col>15</xdr:col>
      <xdr:colOff>101600</xdr:colOff>
      <xdr:row>83</xdr:row>
      <xdr:rowOff>60325</xdr:rowOff>
    </xdr:to>
    <xdr:sp macro="" textlink="">
      <xdr:nvSpPr>
        <xdr:cNvPr id="1031" name="フローチャート: 判断 1030">
          <a:extLst>
            <a:ext uri="{FF2B5EF4-FFF2-40B4-BE49-F238E27FC236}">
              <a16:creationId xmlns:a16="http://schemas.microsoft.com/office/drawing/2014/main" id="{4708474B-6934-4650-8BED-F541CAC500D9}"/>
            </a:ext>
          </a:extLst>
        </xdr:cNvPr>
        <xdr:cNvSpPr/>
      </xdr:nvSpPr>
      <xdr:spPr>
        <a:xfrm>
          <a:off x="28575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1032" name="フローチャート: 判断 1031">
          <a:extLst>
            <a:ext uri="{FF2B5EF4-FFF2-40B4-BE49-F238E27FC236}">
              <a16:creationId xmlns:a16="http://schemas.microsoft.com/office/drawing/2014/main" id="{C4775EB5-AC24-4DBC-BEE7-82592980D2AF}"/>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34925</xdr:rowOff>
    </xdr:from>
    <xdr:to>
      <xdr:col>6</xdr:col>
      <xdr:colOff>38100</xdr:colOff>
      <xdr:row>82</xdr:row>
      <xdr:rowOff>136525</xdr:rowOff>
    </xdr:to>
    <xdr:sp macro="" textlink="">
      <xdr:nvSpPr>
        <xdr:cNvPr id="1033" name="フローチャート: 判断 1032">
          <a:extLst>
            <a:ext uri="{FF2B5EF4-FFF2-40B4-BE49-F238E27FC236}">
              <a16:creationId xmlns:a16="http://schemas.microsoft.com/office/drawing/2014/main" id="{6BBC3CB9-A2B6-4828-9A78-B0EDF85D7FDE}"/>
            </a:ext>
          </a:extLst>
        </xdr:cNvPr>
        <xdr:cNvSpPr/>
      </xdr:nvSpPr>
      <xdr:spPr>
        <a:xfrm>
          <a:off x="1079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034" name="テキスト ボックス 1033">
          <a:extLst>
            <a:ext uri="{FF2B5EF4-FFF2-40B4-BE49-F238E27FC236}">
              <a16:creationId xmlns:a16="http://schemas.microsoft.com/office/drawing/2014/main" id="{D9956721-E40B-47F2-859F-1AA6D700B20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35" name="テキスト ボックス 1034">
          <a:extLst>
            <a:ext uri="{FF2B5EF4-FFF2-40B4-BE49-F238E27FC236}">
              <a16:creationId xmlns:a16="http://schemas.microsoft.com/office/drawing/2014/main" id="{B6EAE0CE-49FA-48C2-B4C2-70DC3DBBA28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36" name="テキスト ボックス 1035">
          <a:extLst>
            <a:ext uri="{FF2B5EF4-FFF2-40B4-BE49-F238E27FC236}">
              <a16:creationId xmlns:a16="http://schemas.microsoft.com/office/drawing/2014/main" id="{16DA2412-BFC7-4668-9EBE-4430E380B07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37" name="テキスト ボックス 1036">
          <a:extLst>
            <a:ext uri="{FF2B5EF4-FFF2-40B4-BE49-F238E27FC236}">
              <a16:creationId xmlns:a16="http://schemas.microsoft.com/office/drawing/2014/main" id="{1F0ED2FC-0CE0-40E9-BC41-173416137BD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38" name="テキスト ボックス 1037">
          <a:extLst>
            <a:ext uri="{FF2B5EF4-FFF2-40B4-BE49-F238E27FC236}">
              <a16:creationId xmlns:a16="http://schemas.microsoft.com/office/drawing/2014/main" id="{69855490-E855-476E-A9DF-8B7A3E78EED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1039" name="楕円 1038">
          <a:extLst>
            <a:ext uri="{FF2B5EF4-FFF2-40B4-BE49-F238E27FC236}">
              <a16:creationId xmlns:a16="http://schemas.microsoft.com/office/drawing/2014/main" id="{2C1A76B3-9F56-46BC-8EA9-753B914DA79E}"/>
            </a:ext>
          </a:extLst>
        </xdr:cNvPr>
        <xdr:cNvSpPr/>
      </xdr:nvSpPr>
      <xdr:spPr>
        <a:xfrm>
          <a:off x="45847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34941</xdr:rowOff>
    </xdr:from>
    <xdr:ext cx="405111" cy="259045"/>
    <xdr:sp macro="" textlink="">
      <xdr:nvSpPr>
        <xdr:cNvPr id="1040" name="【公営住宅】&#10;有形固定資産減価償却率該当値テキスト">
          <a:extLst>
            <a:ext uri="{FF2B5EF4-FFF2-40B4-BE49-F238E27FC236}">
              <a16:creationId xmlns:a16="http://schemas.microsoft.com/office/drawing/2014/main" id="{177FD4F0-926E-4C95-B16C-8256216BA619}"/>
            </a:ext>
          </a:extLst>
        </xdr:cNvPr>
        <xdr:cNvSpPr txBox="1"/>
      </xdr:nvSpPr>
      <xdr:spPr>
        <a:xfrm>
          <a:off x="4673600" y="1392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141605</xdr:rowOff>
    </xdr:from>
    <xdr:to>
      <xdr:col>20</xdr:col>
      <xdr:colOff>38100</xdr:colOff>
      <xdr:row>82</xdr:row>
      <xdr:rowOff>71755</xdr:rowOff>
    </xdr:to>
    <xdr:sp macro="" textlink="">
      <xdr:nvSpPr>
        <xdr:cNvPr id="1041" name="楕円 1040">
          <a:extLst>
            <a:ext uri="{FF2B5EF4-FFF2-40B4-BE49-F238E27FC236}">
              <a16:creationId xmlns:a16="http://schemas.microsoft.com/office/drawing/2014/main" id="{FE6CA217-BC12-4C02-A42D-E304EC9E7C81}"/>
            </a:ext>
          </a:extLst>
        </xdr:cNvPr>
        <xdr:cNvSpPr/>
      </xdr:nvSpPr>
      <xdr:spPr>
        <a:xfrm>
          <a:off x="3746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20955</xdr:rowOff>
    </xdr:from>
    <xdr:to>
      <xdr:col>24</xdr:col>
      <xdr:colOff>63500</xdr:colOff>
      <xdr:row>82</xdr:row>
      <xdr:rowOff>62864</xdr:rowOff>
    </xdr:to>
    <xdr:cxnSp macro="">
      <xdr:nvCxnSpPr>
        <xdr:cNvPr id="1042" name="直線コネクタ 1041">
          <a:extLst>
            <a:ext uri="{FF2B5EF4-FFF2-40B4-BE49-F238E27FC236}">
              <a16:creationId xmlns:a16="http://schemas.microsoft.com/office/drawing/2014/main" id="{B340EE56-55F1-4A8F-BEDD-F5EF60057CC9}"/>
            </a:ext>
          </a:extLst>
        </xdr:cNvPr>
        <xdr:cNvCxnSpPr/>
      </xdr:nvCxnSpPr>
      <xdr:spPr>
        <a:xfrm>
          <a:off x="3797300" y="1407985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99695</xdr:rowOff>
    </xdr:from>
    <xdr:to>
      <xdr:col>15</xdr:col>
      <xdr:colOff>101600</xdr:colOff>
      <xdr:row>82</xdr:row>
      <xdr:rowOff>29845</xdr:rowOff>
    </xdr:to>
    <xdr:sp macro="" textlink="">
      <xdr:nvSpPr>
        <xdr:cNvPr id="1043" name="楕円 1042">
          <a:extLst>
            <a:ext uri="{FF2B5EF4-FFF2-40B4-BE49-F238E27FC236}">
              <a16:creationId xmlns:a16="http://schemas.microsoft.com/office/drawing/2014/main" id="{134277D0-0B08-4890-9FD3-2B6BEA1082DD}"/>
            </a:ext>
          </a:extLst>
        </xdr:cNvPr>
        <xdr:cNvSpPr/>
      </xdr:nvSpPr>
      <xdr:spPr>
        <a:xfrm>
          <a:off x="2857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150495</xdr:rowOff>
    </xdr:from>
    <xdr:to>
      <xdr:col>19</xdr:col>
      <xdr:colOff>177800</xdr:colOff>
      <xdr:row>82</xdr:row>
      <xdr:rowOff>20955</xdr:rowOff>
    </xdr:to>
    <xdr:cxnSp macro="">
      <xdr:nvCxnSpPr>
        <xdr:cNvPr id="1044" name="直線コネクタ 1043">
          <a:extLst>
            <a:ext uri="{FF2B5EF4-FFF2-40B4-BE49-F238E27FC236}">
              <a16:creationId xmlns:a16="http://schemas.microsoft.com/office/drawing/2014/main" id="{7759A4CD-C072-4386-A774-D110675BFB7A}"/>
            </a:ext>
          </a:extLst>
        </xdr:cNvPr>
        <xdr:cNvCxnSpPr/>
      </xdr:nvCxnSpPr>
      <xdr:spPr>
        <a:xfrm>
          <a:off x="2908300" y="140379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59689</xdr:rowOff>
    </xdr:from>
    <xdr:to>
      <xdr:col>10</xdr:col>
      <xdr:colOff>165100</xdr:colOff>
      <xdr:row>81</xdr:row>
      <xdr:rowOff>161289</xdr:rowOff>
    </xdr:to>
    <xdr:sp macro="" textlink="">
      <xdr:nvSpPr>
        <xdr:cNvPr id="1045" name="楕円 1044">
          <a:extLst>
            <a:ext uri="{FF2B5EF4-FFF2-40B4-BE49-F238E27FC236}">
              <a16:creationId xmlns:a16="http://schemas.microsoft.com/office/drawing/2014/main" id="{A8937B04-85B0-4CD2-A1A1-18FC37022AAB}"/>
            </a:ext>
          </a:extLst>
        </xdr:cNvPr>
        <xdr:cNvSpPr/>
      </xdr:nvSpPr>
      <xdr:spPr>
        <a:xfrm>
          <a:off x="1968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110489</xdr:rowOff>
    </xdr:from>
    <xdr:to>
      <xdr:col>15</xdr:col>
      <xdr:colOff>50800</xdr:colOff>
      <xdr:row>81</xdr:row>
      <xdr:rowOff>150495</xdr:rowOff>
    </xdr:to>
    <xdr:cxnSp macro="">
      <xdr:nvCxnSpPr>
        <xdr:cNvPr id="1046" name="直線コネクタ 1045">
          <a:extLst>
            <a:ext uri="{FF2B5EF4-FFF2-40B4-BE49-F238E27FC236}">
              <a16:creationId xmlns:a16="http://schemas.microsoft.com/office/drawing/2014/main" id="{0FDFB293-9522-4F4C-B204-6777D48D093D}"/>
            </a:ext>
          </a:extLst>
        </xdr:cNvPr>
        <xdr:cNvCxnSpPr/>
      </xdr:nvCxnSpPr>
      <xdr:spPr>
        <a:xfrm>
          <a:off x="2019300" y="139979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17780</xdr:rowOff>
    </xdr:from>
    <xdr:to>
      <xdr:col>6</xdr:col>
      <xdr:colOff>38100</xdr:colOff>
      <xdr:row>81</xdr:row>
      <xdr:rowOff>119380</xdr:rowOff>
    </xdr:to>
    <xdr:sp macro="" textlink="">
      <xdr:nvSpPr>
        <xdr:cNvPr id="1047" name="楕円 1046">
          <a:extLst>
            <a:ext uri="{FF2B5EF4-FFF2-40B4-BE49-F238E27FC236}">
              <a16:creationId xmlns:a16="http://schemas.microsoft.com/office/drawing/2014/main" id="{78964262-8654-43E1-80B8-B6BE0E75584B}"/>
            </a:ext>
          </a:extLst>
        </xdr:cNvPr>
        <xdr:cNvSpPr/>
      </xdr:nvSpPr>
      <xdr:spPr>
        <a:xfrm>
          <a:off x="10795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68580</xdr:rowOff>
    </xdr:from>
    <xdr:to>
      <xdr:col>10</xdr:col>
      <xdr:colOff>114300</xdr:colOff>
      <xdr:row>81</xdr:row>
      <xdr:rowOff>110489</xdr:rowOff>
    </xdr:to>
    <xdr:cxnSp macro="">
      <xdr:nvCxnSpPr>
        <xdr:cNvPr id="1048" name="直線コネクタ 1047">
          <a:extLst>
            <a:ext uri="{FF2B5EF4-FFF2-40B4-BE49-F238E27FC236}">
              <a16:creationId xmlns:a16="http://schemas.microsoft.com/office/drawing/2014/main" id="{9A0C5C2E-78DC-4F2A-A2B1-AB83DE2A1AB8}"/>
            </a:ext>
          </a:extLst>
        </xdr:cNvPr>
        <xdr:cNvCxnSpPr/>
      </xdr:nvCxnSpPr>
      <xdr:spPr>
        <a:xfrm>
          <a:off x="1130300" y="139560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140988</xdr:rowOff>
    </xdr:from>
    <xdr:ext cx="405111" cy="259045"/>
    <xdr:sp macro="" textlink="">
      <xdr:nvSpPr>
        <xdr:cNvPr id="1049" name="n_1aveValue【公営住宅】&#10;有形固定資産減価償却率">
          <a:extLst>
            <a:ext uri="{FF2B5EF4-FFF2-40B4-BE49-F238E27FC236}">
              <a16:creationId xmlns:a16="http://schemas.microsoft.com/office/drawing/2014/main" id="{254D979B-0830-4A77-905A-A29E85D68A15}"/>
            </a:ext>
          </a:extLst>
        </xdr:cNvPr>
        <xdr:cNvSpPr txBox="1"/>
      </xdr:nvSpPr>
      <xdr:spPr>
        <a:xfrm>
          <a:off x="35820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51452</xdr:rowOff>
    </xdr:from>
    <xdr:ext cx="405111" cy="259045"/>
    <xdr:sp macro="" textlink="">
      <xdr:nvSpPr>
        <xdr:cNvPr id="1050" name="n_2aveValue【公営住宅】&#10;有形固定資産減価償却率">
          <a:extLst>
            <a:ext uri="{FF2B5EF4-FFF2-40B4-BE49-F238E27FC236}">
              <a16:creationId xmlns:a16="http://schemas.microsoft.com/office/drawing/2014/main" id="{1CD82262-BB2A-4632-AA48-3170EBFC8DC7}"/>
            </a:ext>
          </a:extLst>
        </xdr:cNvPr>
        <xdr:cNvSpPr txBox="1"/>
      </xdr:nvSpPr>
      <xdr:spPr>
        <a:xfrm>
          <a:off x="2705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1051" name="n_3aveValue【公営住宅】&#10;有形固定資産減価償却率">
          <a:extLst>
            <a:ext uri="{FF2B5EF4-FFF2-40B4-BE49-F238E27FC236}">
              <a16:creationId xmlns:a16="http://schemas.microsoft.com/office/drawing/2014/main" id="{3B6E08D7-F077-47A7-B81E-4FD02026C634}"/>
            </a:ext>
          </a:extLst>
        </xdr:cNvPr>
        <xdr:cNvSpPr txBox="1"/>
      </xdr:nvSpPr>
      <xdr:spPr>
        <a:xfrm>
          <a:off x="1816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127652</xdr:rowOff>
    </xdr:from>
    <xdr:ext cx="405111" cy="259045"/>
    <xdr:sp macro="" textlink="">
      <xdr:nvSpPr>
        <xdr:cNvPr id="1052" name="n_4aveValue【公営住宅】&#10;有形固定資産減価償却率">
          <a:extLst>
            <a:ext uri="{FF2B5EF4-FFF2-40B4-BE49-F238E27FC236}">
              <a16:creationId xmlns:a16="http://schemas.microsoft.com/office/drawing/2014/main" id="{FA4988C5-9377-4649-B54A-D230DB62007E}"/>
            </a:ext>
          </a:extLst>
        </xdr:cNvPr>
        <xdr:cNvSpPr txBox="1"/>
      </xdr:nvSpPr>
      <xdr:spPr>
        <a:xfrm>
          <a:off x="927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88282</xdr:rowOff>
    </xdr:from>
    <xdr:ext cx="405111" cy="259045"/>
    <xdr:sp macro="" textlink="">
      <xdr:nvSpPr>
        <xdr:cNvPr id="1053" name="n_1mainValue【公営住宅】&#10;有形固定資産減価償却率">
          <a:extLst>
            <a:ext uri="{FF2B5EF4-FFF2-40B4-BE49-F238E27FC236}">
              <a16:creationId xmlns:a16="http://schemas.microsoft.com/office/drawing/2014/main" id="{32544BEC-06E8-4DEF-B0AD-28431A171B16}"/>
            </a:ext>
          </a:extLst>
        </xdr:cNvPr>
        <xdr:cNvSpPr txBox="1"/>
      </xdr:nvSpPr>
      <xdr:spPr>
        <a:xfrm>
          <a:off x="3582044" y="1380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46372</xdr:rowOff>
    </xdr:from>
    <xdr:ext cx="405111" cy="259045"/>
    <xdr:sp macro="" textlink="">
      <xdr:nvSpPr>
        <xdr:cNvPr id="1054" name="n_2mainValue【公営住宅】&#10;有形固定資産減価償却率">
          <a:extLst>
            <a:ext uri="{FF2B5EF4-FFF2-40B4-BE49-F238E27FC236}">
              <a16:creationId xmlns:a16="http://schemas.microsoft.com/office/drawing/2014/main" id="{CAF7BEB4-76D8-435D-B962-D1F39AA9FAFF}"/>
            </a:ext>
          </a:extLst>
        </xdr:cNvPr>
        <xdr:cNvSpPr txBox="1"/>
      </xdr:nvSpPr>
      <xdr:spPr>
        <a:xfrm>
          <a:off x="2705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6366</xdr:rowOff>
    </xdr:from>
    <xdr:ext cx="405111" cy="259045"/>
    <xdr:sp macro="" textlink="">
      <xdr:nvSpPr>
        <xdr:cNvPr id="1055" name="n_3mainValue【公営住宅】&#10;有形固定資産減価償却率">
          <a:extLst>
            <a:ext uri="{FF2B5EF4-FFF2-40B4-BE49-F238E27FC236}">
              <a16:creationId xmlns:a16="http://schemas.microsoft.com/office/drawing/2014/main" id="{BE1B737E-7EC4-4A52-BC66-0EDBFC5A78DB}"/>
            </a:ext>
          </a:extLst>
        </xdr:cNvPr>
        <xdr:cNvSpPr txBox="1"/>
      </xdr:nvSpPr>
      <xdr:spPr>
        <a:xfrm>
          <a:off x="1816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135907</xdr:rowOff>
    </xdr:from>
    <xdr:ext cx="405111" cy="259045"/>
    <xdr:sp macro="" textlink="">
      <xdr:nvSpPr>
        <xdr:cNvPr id="1056" name="n_4mainValue【公営住宅】&#10;有形固定資産減価償却率">
          <a:extLst>
            <a:ext uri="{FF2B5EF4-FFF2-40B4-BE49-F238E27FC236}">
              <a16:creationId xmlns:a16="http://schemas.microsoft.com/office/drawing/2014/main" id="{03830A2D-B174-45B3-BD71-5F2FBB9515A6}"/>
            </a:ext>
          </a:extLst>
        </xdr:cNvPr>
        <xdr:cNvSpPr txBox="1"/>
      </xdr:nvSpPr>
      <xdr:spPr>
        <a:xfrm>
          <a:off x="927744"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057" name="正方形/長方形 1056">
          <a:extLst>
            <a:ext uri="{FF2B5EF4-FFF2-40B4-BE49-F238E27FC236}">
              <a16:creationId xmlns:a16="http://schemas.microsoft.com/office/drawing/2014/main" id="{B1E55C04-8337-4532-9F01-C85D3F59E7D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058" name="正方形/長方形 1057">
          <a:extLst>
            <a:ext uri="{FF2B5EF4-FFF2-40B4-BE49-F238E27FC236}">
              <a16:creationId xmlns:a16="http://schemas.microsoft.com/office/drawing/2014/main" id="{470F531E-9532-4345-988B-A37E1BC7263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059" name="正方形/長方形 1058">
          <a:extLst>
            <a:ext uri="{FF2B5EF4-FFF2-40B4-BE49-F238E27FC236}">
              <a16:creationId xmlns:a16="http://schemas.microsoft.com/office/drawing/2014/main" id="{A2774AE5-B389-43E0-9F08-20F243EB3A4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060" name="正方形/長方形 1059">
          <a:extLst>
            <a:ext uri="{FF2B5EF4-FFF2-40B4-BE49-F238E27FC236}">
              <a16:creationId xmlns:a16="http://schemas.microsoft.com/office/drawing/2014/main" id="{E9C93CDC-1C2B-4891-93FD-0CCBC11DFDA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061" name="正方形/長方形 1060">
          <a:extLst>
            <a:ext uri="{FF2B5EF4-FFF2-40B4-BE49-F238E27FC236}">
              <a16:creationId xmlns:a16="http://schemas.microsoft.com/office/drawing/2014/main" id="{DDD6D0CC-23EF-49FC-8A54-3BE2BE970FB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062" name="正方形/長方形 1061">
          <a:extLst>
            <a:ext uri="{FF2B5EF4-FFF2-40B4-BE49-F238E27FC236}">
              <a16:creationId xmlns:a16="http://schemas.microsoft.com/office/drawing/2014/main" id="{3A3E13BB-FC88-447D-8354-B84968D776C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063" name="正方形/長方形 1062">
          <a:extLst>
            <a:ext uri="{FF2B5EF4-FFF2-40B4-BE49-F238E27FC236}">
              <a16:creationId xmlns:a16="http://schemas.microsoft.com/office/drawing/2014/main" id="{A472A19D-7DAB-4743-BD8D-A78F5434404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064" name="正方形/長方形 1063">
          <a:extLst>
            <a:ext uri="{FF2B5EF4-FFF2-40B4-BE49-F238E27FC236}">
              <a16:creationId xmlns:a16="http://schemas.microsoft.com/office/drawing/2014/main" id="{C38965CC-1C10-4FF6-A65C-729C8D5085D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065" name="テキスト ボックス 1064">
          <a:extLst>
            <a:ext uri="{FF2B5EF4-FFF2-40B4-BE49-F238E27FC236}">
              <a16:creationId xmlns:a16="http://schemas.microsoft.com/office/drawing/2014/main" id="{7F07C24F-FAC9-4E1D-9443-9D899DD7CAC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066" name="直線コネクタ 1065">
          <a:extLst>
            <a:ext uri="{FF2B5EF4-FFF2-40B4-BE49-F238E27FC236}">
              <a16:creationId xmlns:a16="http://schemas.microsoft.com/office/drawing/2014/main" id="{50824E7C-2476-48EF-B9EE-8528845010B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067" name="直線コネクタ 1066">
          <a:extLst>
            <a:ext uri="{FF2B5EF4-FFF2-40B4-BE49-F238E27FC236}">
              <a16:creationId xmlns:a16="http://schemas.microsoft.com/office/drawing/2014/main" id="{C5847221-5B14-40B7-A7A8-A23E50FE6EB3}"/>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1068" name="テキスト ボックス 1067">
          <a:extLst>
            <a:ext uri="{FF2B5EF4-FFF2-40B4-BE49-F238E27FC236}">
              <a16:creationId xmlns:a16="http://schemas.microsoft.com/office/drawing/2014/main" id="{42E52F5E-C33C-43F4-AA93-56A0F11C103C}"/>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1069" name="直線コネクタ 1068">
          <a:extLst>
            <a:ext uri="{FF2B5EF4-FFF2-40B4-BE49-F238E27FC236}">
              <a16:creationId xmlns:a16="http://schemas.microsoft.com/office/drawing/2014/main" id="{F7E25C3C-493F-4CC8-AF39-727242662D3F}"/>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1070" name="テキスト ボックス 1069">
          <a:extLst>
            <a:ext uri="{FF2B5EF4-FFF2-40B4-BE49-F238E27FC236}">
              <a16:creationId xmlns:a16="http://schemas.microsoft.com/office/drawing/2014/main" id="{D7F32C35-0E9D-4A29-8841-1D984BD3F2C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1071" name="直線コネクタ 1070">
          <a:extLst>
            <a:ext uri="{FF2B5EF4-FFF2-40B4-BE49-F238E27FC236}">
              <a16:creationId xmlns:a16="http://schemas.microsoft.com/office/drawing/2014/main" id="{8DCDB288-BD02-4C4B-AA09-EB8136CA1EA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1072" name="テキスト ボックス 1071">
          <a:extLst>
            <a:ext uri="{FF2B5EF4-FFF2-40B4-BE49-F238E27FC236}">
              <a16:creationId xmlns:a16="http://schemas.microsoft.com/office/drawing/2014/main" id="{B2091C1D-466A-4A8D-91A0-BCB7993E5E5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1073" name="直線コネクタ 1072">
          <a:extLst>
            <a:ext uri="{FF2B5EF4-FFF2-40B4-BE49-F238E27FC236}">
              <a16:creationId xmlns:a16="http://schemas.microsoft.com/office/drawing/2014/main" id="{9E6A95A9-41EC-4F25-B753-6CFCBDB7D13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1074" name="テキスト ボックス 1073">
          <a:extLst>
            <a:ext uri="{FF2B5EF4-FFF2-40B4-BE49-F238E27FC236}">
              <a16:creationId xmlns:a16="http://schemas.microsoft.com/office/drawing/2014/main" id="{C6D79B1C-8729-4B15-8882-82535A741436}"/>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1075" name="直線コネクタ 1074">
          <a:extLst>
            <a:ext uri="{FF2B5EF4-FFF2-40B4-BE49-F238E27FC236}">
              <a16:creationId xmlns:a16="http://schemas.microsoft.com/office/drawing/2014/main" id="{23DA8A8F-F8EC-4854-9C59-046ED42D845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1076" name="テキスト ボックス 1075">
          <a:extLst>
            <a:ext uri="{FF2B5EF4-FFF2-40B4-BE49-F238E27FC236}">
              <a16:creationId xmlns:a16="http://schemas.microsoft.com/office/drawing/2014/main" id="{7A0D36B6-8C4B-4A45-842B-D6349624EE68}"/>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077" name="直線コネクタ 1076">
          <a:extLst>
            <a:ext uri="{FF2B5EF4-FFF2-40B4-BE49-F238E27FC236}">
              <a16:creationId xmlns:a16="http://schemas.microsoft.com/office/drawing/2014/main" id="{593266E0-962C-4976-9A8A-E5B9815A9E8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078" name="テキスト ボックス 1077">
          <a:extLst>
            <a:ext uri="{FF2B5EF4-FFF2-40B4-BE49-F238E27FC236}">
              <a16:creationId xmlns:a16="http://schemas.microsoft.com/office/drawing/2014/main" id="{3969B0D6-BCDF-4715-83AC-F7274020D40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079" name="【公営住宅】&#10;一人当たり面積グラフ枠">
          <a:extLst>
            <a:ext uri="{FF2B5EF4-FFF2-40B4-BE49-F238E27FC236}">
              <a16:creationId xmlns:a16="http://schemas.microsoft.com/office/drawing/2014/main" id="{473CEF34-C0DA-489F-867F-9030D1D0534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96774</xdr:rowOff>
    </xdr:from>
    <xdr:to>
      <xdr:col>54</xdr:col>
      <xdr:colOff>189865</xdr:colOff>
      <xdr:row>86</xdr:row>
      <xdr:rowOff>80772</xdr:rowOff>
    </xdr:to>
    <xdr:cxnSp macro="">
      <xdr:nvCxnSpPr>
        <xdr:cNvPr id="1080" name="直線コネクタ 1079">
          <a:extLst>
            <a:ext uri="{FF2B5EF4-FFF2-40B4-BE49-F238E27FC236}">
              <a16:creationId xmlns:a16="http://schemas.microsoft.com/office/drawing/2014/main" id="{1FC1F5E5-491D-41F0-8D1D-0283900DE315}"/>
            </a:ext>
          </a:extLst>
        </xdr:cNvPr>
        <xdr:cNvCxnSpPr/>
      </xdr:nvCxnSpPr>
      <xdr:spPr>
        <a:xfrm flipV="1">
          <a:off x="10476865" y="13298424"/>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84599</xdr:rowOff>
    </xdr:from>
    <xdr:ext cx="469744" cy="259045"/>
    <xdr:sp macro="" textlink="">
      <xdr:nvSpPr>
        <xdr:cNvPr id="1081" name="【公営住宅】&#10;一人当たり面積最小値テキスト">
          <a:extLst>
            <a:ext uri="{FF2B5EF4-FFF2-40B4-BE49-F238E27FC236}">
              <a16:creationId xmlns:a16="http://schemas.microsoft.com/office/drawing/2014/main" id="{85D0A48C-E2A7-472D-AB65-7F29D4E4CFF1}"/>
            </a:ext>
          </a:extLst>
        </xdr:cNvPr>
        <xdr:cNvSpPr txBox="1"/>
      </xdr:nvSpPr>
      <xdr:spPr>
        <a:xfrm>
          <a:off x="10515600" y="1482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80772</xdr:rowOff>
    </xdr:from>
    <xdr:to>
      <xdr:col>55</xdr:col>
      <xdr:colOff>88900</xdr:colOff>
      <xdr:row>86</xdr:row>
      <xdr:rowOff>80772</xdr:rowOff>
    </xdr:to>
    <xdr:cxnSp macro="">
      <xdr:nvCxnSpPr>
        <xdr:cNvPr id="1082" name="直線コネクタ 1081">
          <a:extLst>
            <a:ext uri="{FF2B5EF4-FFF2-40B4-BE49-F238E27FC236}">
              <a16:creationId xmlns:a16="http://schemas.microsoft.com/office/drawing/2014/main" id="{86C0C3AF-F5FF-4DCF-8C7C-EED21F9832E7}"/>
            </a:ext>
          </a:extLst>
        </xdr:cNvPr>
        <xdr:cNvCxnSpPr/>
      </xdr:nvCxnSpPr>
      <xdr:spPr>
        <a:xfrm>
          <a:off x="10388600" y="1482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43451</xdr:rowOff>
    </xdr:from>
    <xdr:ext cx="469744" cy="259045"/>
    <xdr:sp macro="" textlink="">
      <xdr:nvSpPr>
        <xdr:cNvPr id="1083" name="【公営住宅】&#10;一人当たり面積最大値テキスト">
          <a:extLst>
            <a:ext uri="{FF2B5EF4-FFF2-40B4-BE49-F238E27FC236}">
              <a16:creationId xmlns:a16="http://schemas.microsoft.com/office/drawing/2014/main" id="{9E4137ED-E5B8-45BD-85BD-C77C2624B384}"/>
            </a:ext>
          </a:extLst>
        </xdr:cNvPr>
        <xdr:cNvSpPr txBox="1"/>
      </xdr:nvSpPr>
      <xdr:spPr>
        <a:xfrm>
          <a:off x="10515600" y="1307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96774</xdr:rowOff>
    </xdr:from>
    <xdr:to>
      <xdr:col>55</xdr:col>
      <xdr:colOff>88900</xdr:colOff>
      <xdr:row>77</xdr:row>
      <xdr:rowOff>96774</xdr:rowOff>
    </xdr:to>
    <xdr:cxnSp macro="">
      <xdr:nvCxnSpPr>
        <xdr:cNvPr id="1084" name="直線コネクタ 1083">
          <a:extLst>
            <a:ext uri="{FF2B5EF4-FFF2-40B4-BE49-F238E27FC236}">
              <a16:creationId xmlns:a16="http://schemas.microsoft.com/office/drawing/2014/main" id="{FC2AC76A-5A82-4390-9301-EE7760E863BE}"/>
            </a:ext>
          </a:extLst>
        </xdr:cNvPr>
        <xdr:cNvCxnSpPr/>
      </xdr:nvCxnSpPr>
      <xdr:spPr>
        <a:xfrm>
          <a:off x="10388600" y="1329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95266</xdr:rowOff>
    </xdr:from>
    <xdr:ext cx="469744" cy="259045"/>
    <xdr:sp macro="" textlink="">
      <xdr:nvSpPr>
        <xdr:cNvPr id="1085" name="【公営住宅】&#10;一人当たり面積平均値テキスト">
          <a:extLst>
            <a:ext uri="{FF2B5EF4-FFF2-40B4-BE49-F238E27FC236}">
              <a16:creationId xmlns:a16="http://schemas.microsoft.com/office/drawing/2014/main" id="{338FB79D-E640-4A5E-8366-D9E55C546A30}"/>
            </a:ext>
          </a:extLst>
        </xdr:cNvPr>
        <xdr:cNvSpPr txBox="1"/>
      </xdr:nvSpPr>
      <xdr:spPr>
        <a:xfrm>
          <a:off x="10515600" y="14497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116839</xdr:rowOff>
    </xdr:from>
    <xdr:to>
      <xdr:col>55</xdr:col>
      <xdr:colOff>50800</xdr:colOff>
      <xdr:row>85</xdr:row>
      <xdr:rowOff>46989</xdr:rowOff>
    </xdr:to>
    <xdr:sp macro="" textlink="">
      <xdr:nvSpPr>
        <xdr:cNvPr id="1086" name="フローチャート: 判断 1085">
          <a:extLst>
            <a:ext uri="{FF2B5EF4-FFF2-40B4-BE49-F238E27FC236}">
              <a16:creationId xmlns:a16="http://schemas.microsoft.com/office/drawing/2014/main" id="{7A0530C0-E5A2-4B87-B945-F1FCB79BCCDE}"/>
            </a:ext>
          </a:extLst>
        </xdr:cNvPr>
        <xdr:cNvSpPr/>
      </xdr:nvSpPr>
      <xdr:spPr>
        <a:xfrm>
          <a:off x="10426700" y="1451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113030</xdr:rowOff>
    </xdr:from>
    <xdr:to>
      <xdr:col>50</xdr:col>
      <xdr:colOff>165100</xdr:colOff>
      <xdr:row>85</xdr:row>
      <xdr:rowOff>43180</xdr:rowOff>
    </xdr:to>
    <xdr:sp macro="" textlink="">
      <xdr:nvSpPr>
        <xdr:cNvPr id="1087" name="フローチャート: 判断 1086">
          <a:extLst>
            <a:ext uri="{FF2B5EF4-FFF2-40B4-BE49-F238E27FC236}">
              <a16:creationId xmlns:a16="http://schemas.microsoft.com/office/drawing/2014/main" id="{77704514-8DB9-4B09-A972-F97829B6EB76}"/>
            </a:ext>
          </a:extLst>
        </xdr:cNvPr>
        <xdr:cNvSpPr/>
      </xdr:nvSpPr>
      <xdr:spPr>
        <a:xfrm>
          <a:off x="9588500" y="1451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100457</xdr:rowOff>
    </xdr:from>
    <xdr:to>
      <xdr:col>46</xdr:col>
      <xdr:colOff>38100</xdr:colOff>
      <xdr:row>85</xdr:row>
      <xdr:rowOff>30607</xdr:rowOff>
    </xdr:to>
    <xdr:sp macro="" textlink="">
      <xdr:nvSpPr>
        <xdr:cNvPr id="1088" name="フローチャート: 判断 1087">
          <a:extLst>
            <a:ext uri="{FF2B5EF4-FFF2-40B4-BE49-F238E27FC236}">
              <a16:creationId xmlns:a16="http://schemas.microsoft.com/office/drawing/2014/main" id="{3BC8625E-07C9-41A0-84E8-ECAED0105493}"/>
            </a:ext>
          </a:extLst>
        </xdr:cNvPr>
        <xdr:cNvSpPr/>
      </xdr:nvSpPr>
      <xdr:spPr>
        <a:xfrm>
          <a:off x="8699500" y="1450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101981</xdr:rowOff>
    </xdr:from>
    <xdr:to>
      <xdr:col>41</xdr:col>
      <xdr:colOff>101600</xdr:colOff>
      <xdr:row>85</xdr:row>
      <xdr:rowOff>32131</xdr:rowOff>
    </xdr:to>
    <xdr:sp macro="" textlink="">
      <xdr:nvSpPr>
        <xdr:cNvPr id="1089" name="フローチャート: 判断 1088">
          <a:extLst>
            <a:ext uri="{FF2B5EF4-FFF2-40B4-BE49-F238E27FC236}">
              <a16:creationId xmlns:a16="http://schemas.microsoft.com/office/drawing/2014/main" id="{A4729A71-AD6D-4E69-B5BC-06D0F262661C}"/>
            </a:ext>
          </a:extLst>
        </xdr:cNvPr>
        <xdr:cNvSpPr/>
      </xdr:nvSpPr>
      <xdr:spPr>
        <a:xfrm>
          <a:off x="7810500" y="1450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112268</xdr:rowOff>
    </xdr:from>
    <xdr:to>
      <xdr:col>36</xdr:col>
      <xdr:colOff>165100</xdr:colOff>
      <xdr:row>85</xdr:row>
      <xdr:rowOff>42418</xdr:rowOff>
    </xdr:to>
    <xdr:sp macro="" textlink="">
      <xdr:nvSpPr>
        <xdr:cNvPr id="1090" name="フローチャート: 判断 1089">
          <a:extLst>
            <a:ext uri="{FF2B5EF4-FFF2-40B4-BE49-F238E27FC236}">
              <a16:creationId xmlns:a16="http://schemas.microsoft.com/office/drawing/2014/main" id="{C2AF63F5-A3AF-4F76-9718-13D805B390D2}"/>
            </a:ext>
          </a:extLst>
        </xdr:cNvPr>
        <xdr:cNvSpPr/>
      </xdr:nvSpPr>
      <xdr:spPr>
        <a:xfrm>
          <a:off x="6921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091" name="テキスト ボックス 1090">
          <a:extLst>
            <a:ext uri="{FF2B5EF4-FFF2-40B4-BE49-F238E27FC236}">
              <a16:creationId xmlns:a16="http://schemas.microsoft.com/office/drawing/2014/main" id="{6AFB6ABA-ECAD-4EEE-99BD-466C17223B1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092" name="テキスト ボックス 1091">
          <a:extLst>
            <a:ext uri="{FF2B5EF4-FFF2-40B4-BE49-F238E27FC236}">
              <a16:creationId xmlns:a16="http://schemas.microsoft.com/office/drawing/2014/main" id="{C10FE554-6CE3-4857-BEF4-DE8F7B312F8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093" name="テキスト ボックス 1092">
          <a:extLst>
            <a:ext uri="{FF2B5EF4-FFF2-40B4-BE49-F238E27FC236}">
              <a16:creationId xmlns:a16="http://schemas.microsoft.com/office/drawing/2014/main" id="{1123D1A6-D98C-4142-A9DD-67D183AC3E3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094" name="テキスト ボックス 1093">
          <a:extLst>
            <a:ext uri="{FF2B5EF4-FFF2-40B4-BE49-F238E27FC236}">
              <a16:creationId xmlns:a16="http://schemas.microsoft.com/office/drawing/2014/main" id="{9498F5AA-8BD1-49D6-AE13-D23B5AE3B63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095" name="テキスト ボックス 1094">
          <a:extLst>
            <a:ext uri="{FF2B5EF4-FFF2-40B4-BE49-F238E27FC236}">
              <a16:creationId xmlns:a16="http://schemas.microsoft.com/office/drawing/2014/main" id="{FA50F747-045F-48DC-B7CD-3850A5C1A07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91694</xdr:rowOff>
    </xdr:from>
    <xdr:to>
      <xdr:col>55</xdr:col>
      <xdr:colOff>50800</xdr:colOff>
      <xdr:row>85</xdr:row>
      <xdr:rowOff>21844</xdr:rowOff>
    </xdr:to>
    <xdr:sp macro="" textlink="">
      <xdr:nvSpPr>
        <xdr:cNvPr id="1096" name="楕円 1095">
          <a:extLst>
            <a:ext uri="{FF2B5EF4-FFF2-40B4-BE49-F238E27FC236}">
              <a16:creationId xmlns:a16="http://schemas.microsoft.com/office/drawing/2014/main" id="{5414CE43-6BFC-4298-BE47-E204ACECB80F}"/>
            </a:ext>
          </a:extLst>
        </xdr:cNvPr>
        <xdr:cNvSpPr/>
      </xdr:nvSpPr>
      <xdr:spPr>
        <a:xfrm>
          <a:off x="10426700" y="14493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114571</xdr:rowOff>
    </xdr:from>
    <xdr:ext cx="469744" cy="259045"/>
    <xdr:sp macro="" textlink="">
      <xdr:nvSpPr>
        <xdr:cNvPr id="1097" name="【公営住宅】&#10;一人当たり面積該当値テキスト">
          <a:extLst>
            <a:ext uri="{FF2B5EF4-FFF2-40B4-BE49-F238E27FC236}">
              <a16:creationId xmlns:a16="http://schemas.microsoft.com/office/drawing/2014/main" id="{E0CCC669-9F02-4646-83BE-A3795E00E60B}"/>
            </a:ext>
          </a:extLst>
        </xdr:cNvPr>
        <xdr:cNvSpPr txBox="1"/>
      </xdr:nvSpPr>
      <xdr:spPr>
        <a:xfrm>
          <a:off x="10515600" y="1434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93980</xdr:rowOff>
    </xdr:from>
    <xdr:to>
      <xdr:col>50</xdr:col>
      <xdr:colOff>165100</xdr:colOff>
      <xdr:row>85</xdr:row>
      <xdr:rowOff>24130</xdr:rowOff>
    </xdr:to>
    <xdr:sp macro="" textlink="">
      <xdr:nvSpPr>
        <xdr:cNvPr id="1098" name="楕円 1097">
          <a:extLst>
            <a:ext uri="{FF2B5EF4-FFF2-40B4-BE49-F238E27FC236}">
              <a16:creationId xmlns:a16="http://schemas.microsoft.com/office/drawing/2014/main" id="{1955EC66-20F7-4737-A004-28F43B54ACD0}"/>
            </a:ext>
          </a:extLst>
        </xdr:cNvPr>
        <xdr:cNvSpPr/>
      </xdr:nvSpPr>
      <xdr:spPr>
        <a:xfrm>
          <a:off x="95885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142494</xdr:rowOff>
    </xdr:from>
    <xdr:to>
      <xdr:col>55</xdr:col>
      <xdr:colOff>0</xdr:colOff>
      <xdr:row>84</xdr:row>
      <xdr:rowOff>144780</xdr:rowOff>
    </xdr:to>
    <xdr:cxnSp macro="">
      <xdr:nvCxnSpPr>
        <xdr:cNvPr id="1099" name="直線コネクタ 1098">
          <a:extLst>
            <a:ext uri="{FF2B5EF4-FFF2-40B4-BE49-F238E27FC236}">
              <a16:creationId xmlns:a16="http://schemas.microsoft.com/office/drawing/2014/main" id="{6371D472-4219-4057-A7E9-360881CEE23A}"/>
            </a:ext>
          </a:extLst>
        </xdr:cNvPr>
        <xdr:cNvCxnSpPr/>
      </xdr:nvCxnSpPr>
      <xdr:spPr>
        <a:xfrm flipV="1">
          <a:off x="9639300" y="1454429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95504</xdr:rowOff>
    </xdr:from>
    <xdr:to>
      <xdr:col>46</xdr:col>
      <xdr:colOff>38100</xdr:colOff>
      <xdr:row>85</xdr:row>
      <xdr:rowOff>25654</xdr:rowOff>
    </xdr:to>
    <xdr:sp macro="" textlink="">
      <xdr:nvSpPr>
        <xdr:cNvPr id="1100" name="楕円 1099">
          <a:extLst>
            <a:ext uri="{FF2B5EF4-FFF2-40B4-BE49-F238E27FC236}">
              <a16:creationId xmlns:a16="http://schemas.microsoft.com/office/drawing/2014/main" id="{58E505EE-0422-42A0-8AE7-F4CC1AB060DB}"/>
            </a:ext>
          </a:extLst>
        </xdr:cNvPr>
        <xdr:cNvSpPr/>
      </xdr:nvSpPr>
      <xdr:spPr>
        <a:xfrm>
          <a:off x="8699500" y="1449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144780</xdr:rowOff>
    </xdr:from>
    <xdr:to>
      <xdr:col>50</xdr:col>
      <xdr:colOff>114300</xdr:colOff>
      <xdr:row>84</xdr:row>
      <xdr:rowOff>146304</xdr:rowOff>
    </xdr:to>
    <xdr:cxnSp macro="">
      <xdr:nvCxnSpPr>
        <xdr:cNvPr id="1101" name="直線コネクタ 1100">
          <a:extLst>
            <a:ext uri="{FF2B5EF4-FFF2-40B4-BE49-F238E27FC236}">
              <a16:creationId xmlns:a16="http://schemas.microsoft.com/office/drawing/2014/main" id="{0F6A57A5-4D26-408B-9790-B53801788909}"/>
            </a:ext>
          </a:extLst>
        </xdr:cNvPr>
        <xdr:cNvCxnSpPr/>
      </xdr:nvCxnSpPr>
      <xdr:spPr>
        <a:xfrm flipV="1">
          <a:off x="8750300" y="1454658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97028</xdr:rowOff>
    </xdr:from>
    <xdr:to>
      <xdr:col>41</xdr:col>
      <xdr:colOff>101600</xdr:colOff>
      <xdr:row>85</xdr:row>
      <xdr:rowOff>27178</xdr:rowOff>
    </xdr:to>
    <xdr:sp macro="" textlink="">
      <xdr:nvSpPr>
        <xdr:cNvPr id="1102" name="楕円 1101">
          <a:extLst>
            <a:ext uri="{FF2B5EF4-FFF2-40B4-BE49-F238E27FC236}">
              <a16:creationId xmlns:a16="http://schemas.microsoft.com/office/drawing/2014/main" id="{0210B538-F791-4438-943B-8E31460E4B6F}"/>
            </a:ext>
          </a:extLst>
        </xdr:cNvPr>
        <xdr:cNvSpPr/>
      </xdr:nvSpPr>
      <xdr:spPr>
        <a:xfrm>
          <a:off x="7810500" y="144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146304</xdr:rowOff>
    </xdr:from>
    <xdr:to>
      <xdr:col>45</xdr:col>
      <xdr:colOff>177800</xdr:colOff>
      <xdr:row>84</xdr:row>
      <xdr:rowOff>147828</xdr:rowOff>
    </xdr:to>
    <xdr:cxnSp macro="">
      <xdr:nvCxnSpPr>
        <xdr:cNvPr id="1103" name="直線コネクタ 1102">
          <a:extLst>
            <a:ext uri="{FF2B5EF4-FFF2-40B4-BE49-F238E27FC236}">
              <a16:creationId xmlns:a16="http://schemas.microsoft.com/office/drawing/2014/main" id="{B0A9423D-23BB-453D-A2FE-1C92CF912FC9}"/>
            </a:ext>
          </a:extLst>
        </xdr:cNvPr>
        <xdr:cNvCxnSpPr/>
      </xdr:nvCxnSpPr>
      <xdr:spPr>
        <a:xfrm flipV="1">
          <a:off x="7861300" y="145481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97410</xdr:rowOff>
    </xdr:from>
    <xdr:to>
      <xdr:col>36</xdr:col>
      <xdr:colOff>165100</xdr:colOff>
      <xdr:row>85</xdr:row>
      <xdr:rowOff>27560</xdr:rowOff>
    </xdr:to>
    <xdr:sp macro="" textlink="">
      <xdr:nvSpPr>
        <xdr:cNvPr id="1104" name="楕円 1103">
          <a:extLst>
            <a:ext uri="{FF2B5EF4-FFF2-40B4-BE49-F238E27FC236}">
              <a16:creationId xmlns:a16="http://schemas.microsoft.com/office/drawing/2014/main" id="{85F62A6E-78AE-46AD-993C-9EEE37F4611F}"/>
            </a:ext>
          </a:extLst>
        </xdr:cNvPr>
        <xdr:cNvSpPr/>
      </xdr:nvSpPr>
      <xdr:spPr>
        <a:xfrm>
          <a:off x="6921500" y="1449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147828</xdr:rowOff>
    </xdr:from>
    <xdr:to>
      <xdr:col>41</xdr:col>
      <xdr:colOff>50800</xdr:colOff>
      <xdr:row>84</xdr:row>
      <xdr:rowOff>148210</xdr:rowOff>
    </xdr:to>
    <xdr:cxnSp macro="">
      <xdr:nvCxnSpPr>
        <xdr:cNvPr id="1105" name="直線コネクタ 1104">
          <a:extLst>
            <a:ext uri="{FF2B5EF4-FFF2-40B4-BE49-F238E27FC236}">
              <a16:creationId xmlns:a16="http://schemas.microsoft.com/office/drawing/2014/main" id="{9DC9975F-B127-4CAE-AF79-70A468E3D7DC}"/>
            </a:ext>
          </a:extLst>
        </xdr:cNvPr>
        <xdr:cNvCxnSpPr/>
      </xdr:nvCxnSpPr>
      <xdr:spPr>
        <a:xfrm flipV="1">
          <a:off x="6972300" y="14549628"/>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34307</xdr:rowOff>
    </xdr:from>
    <xdr:ext cx="469744" cy="259045"/>
    <xdr:sp macro="" textlink="">
      <xdr:nvSpPr>
        <xdr:cNvPr id="1106" name="n_1aveValue【公営住宅】&#10;一人当たり面積">
          <a:extLst>
            <a:ext uri="{FF2B5EF4-FFF2-40B4-BE49-F238E27FC236}">
              <a16:creationId xmlns:a16="http://schemas.microsoft.com/office/drawing/2014/main" id="{FB9FE0C3-F30A-4112-9FAE-539C79281DE4}"/>
            </a:ext>
          </a:extLst>
        </xdr:cNvPr>
        <xdr:cNvSpPr txBox="1"/>
      </xdr:nvSpPr>
      <xdr:spPr>
        <a:xfrm>
          <a:off x="93917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21734</xdr:rowOff>
    </xdr:from>
    <xdr:ext cx="469744" cy="259045"/>
    <xdr:sp macro="" textlink="">
      <xdr:nvSpPr>
        <xdr:cNvPr id="1107" name="n_2aveValue【公営住宅】&#10;一人当たり面積">
          <a:extLst>
            <a:ext uri="{FF2B5EF4-FFF2-40B4-BE49-F238E27FC236}">
              <a16:creationId xmlns:a16="http://schemas.microsoft.com/office/drawing/2014/main" id="{A77CBA0F-7362-408E-AD1D-D475F8192EFA}"/>
            </a:ext>
          </a:extLst>
        </xdr:cNvPr>
        <xdr:cNvSpPr txBox="1"/>
      </xdr:nvSpPr>
      <xdr:spPr>
        <a:xfrm>
          <a:off x="8515427" y="145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23258</xdr:rowOff>
    </xdr:from>
    <xdr:ext cx="469744" cy="259045"/>
    <xdr:sp macro="" textlink="">
      <xdr:nvSpPr>
        <xdr:cNvPr id="1108" name="n_3aveValue【公営住宅】&#10;一人当たり面積">
          <a:extLst>
            <a:ext uri="{FF2B5EF4-FFF2-40B4-BE49-F238E27FC236}">
              <a16:creationId xmlns:a16="http://schemas.microsoft.com/office/drawing/2014/main" id="{122FA947-06FA-4C98-9C47-ECFED68D6FE8}"/>
            </a:ext>
          </a:extLst>
        </xdr:cNvPr>
        <xdr:cNvSpPr txBox="1"/>
      </xdr:nvSpPr>
      <xdr:spPr>
        <a:xfrm>
          <a:off x="7626427" y="145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33545</xdr:rowOff>
    </xdr:from>
    <xdr:ext cx="469744" cy="259045"/>
    <xdr:sp macro="" textlink="">
      <xdr:nvSpPr>
        <xdr:cNvPr id="1109" name="n_4aveValue【公営住宅】&#10;一人当たり面積">
          <a:extLst>
            <a:ext uri="{FF2B5EF4-FFF2-40B4-BE49-F238E27FC236}">
              <a16:creationId xmlns:a16="http://schemas.microsoft.com/office/drawing/2014/main" id="{DEE06AAD-8C08-494D-909C-8C0E01DAAD66}"/>
            </a:ext>
          </a:extLst>
        </xdr:cNvPr>
        <xdr:cNvSpPr txBox="1"/>
      </xdr:nvSpPr>
      <xdr:spPr>
        <a:xfrm>
          <a:off x="6737427" y="146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40657</xdr:rowOff>
    </xdr:from>
    <xdr:ext cx="469744" cy="259045"/>
    <xdr:sp macro="" textlink="">
      <xdr:nvSpPr>
        <xdr:cNvPr id="1110" name="n_1mainValue【公営住宅】&#10;一人当たり面積">
          <a:extLst>
            <a:ext uri="{FF2B5EF4-FFF2-40B4-BE49-F238E27FC236}">
              <a16:creationId xmlns:a16="http://schemas.microsoft.com/office/drawing/2014/main" id="{A019896A-B721-471C-B9AB-620CFE46ADB8}"/>
            </a:ext>
          </a:extLst>
        </xdr:cNvPr>
        <xdr:cNvSpPr txBox="1"/>
      </xdr:nvSpPr>
      <xdr:spPr>
        <a:xfrm>
          <a:off x="9391727" y="142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42181</xdr:rowOff>
    </xdr:from>
    <xdr:ext cx="469744" cy="259045"/>
    <xdr:sp macro="" textlink="">
      <xdr:nvSpPr>
        <xdr:cNvPr id="1111" name="n_2mainValue【公営住宅】&#10;一人当たり面積">
          <a:extLst>
            <a:ext uri="{FF2B5EF4-FFF2-40B4-BE49-F238E27FC236}">
              <a16:creationId xmlns:a16="http://schemas.microsoft.com/office/drawing/2014/main" id="{6E860F60-07D6-40D7-81ED-E6F470BE8B03}"/>
            </a:ext>
          </a:extLst>
        </xdr:cNvPr>
        <xdr:cNvSpPr txBox="1"/>
      </xdr:nvSpPr>
      <xdr:spPr>
        <a:xfrm>
          <a:off x="8515427" y="1427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43705</xdr:rowOff>
    </xdr:from>
    <xdr:ext cx="469744" cy="259045"/>
    <xdr:sp macro="" textlink="">
      <xdr:nvSpPr>
        <xdr:cNvPr id="1112" name="n_3mainValue【公営住宅】&#10;一人当たり面積">
          <a:extLst>
            <a:ext uri="{FF2B5EF4-FFF2-40B4-BE49-F238E27FC236}">
              <a16:creationId xmlns:a16="http://schemas.microsoft.com/office/drawing/2014/main" id="{FA7AF728-5865-4CEA-B424-8E0E1AD8BE1A}"/>
            </a:ext>
          </a:extLst>
        </xdr:cNvPr>
        <xdr:cNvSpPr txBox="1"/>
      </xdr:nvSpPr>
      <xdr:spPr>
        <a:xfrm>
          <a:off x="7626427" y="14274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44087</xdr:rowOff>
    </xdr:from>
    <xdr:ext cx="469744" cy="259045"/>
    <xdr:sp macro="" textlink="">
      <xdr:nvSpPr>
        <xdr:cNvPr id="1113" name="n_4mainValue【公営住宅】&#10;一人当たり面積">
          <a:extLst>
            <a:ext uri="{FF2B5EF4-FFF2-40B4-BE49-F238E27FC236}">
              <a16:creationId xmlns:a16="http://schemas.microsoft.com/office/drawing/2014/main" id="{54304043-8501-4EE8-A4A0-BB91D7B86DC1}"/>
            </a:ext>
          </a:extLst>
        </xdr:cNvPr>
        <xdr:cNvSpPr txBox="1"/>
      </xdr:nvSpPr>
      <xdr:spPr>
        <a:xfrm>
          <a:off x="6737427" y="1427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114" name="正方形/長方形 1113">
          <a:extLst>
            <a:ext uri="{FF2B5EF4-FFF2-40B4-BE49-F238E27FC236}">
              <a16:creationId xmlns:a16="http://schemas.microsoft.com/office/drawing/2014/main" id="{83AA9829-B05A-4F17-88FD-7510E12D968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115" name="正方形/長方形 1114">
          <a:extLst>
            <a:ext uri="{FF2B5EF4-FFF2-40B4-BE49-F238E27FC236}">
              <a16:creationId xmlns:a16="http://schemas.microsoft.com/office/drawing/2014/main" id="{72739531-0860-4D38-947B-2293B28E7C9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116" name="正方形/長方形 1115">
          <a:extLst>
            <a:ext uri="{FF2B5EF4-FFF2-40B4-BE49-F238E27FC236}">
              <a16:creationId xmlns:a16="http://schemas.microsoft.com/office/drawing/2014/main" id="{885D2040-E3B3-4C9A-9FED-43A042A6D2F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117" name="正方形/長方形 1116">
          <a:extLst>
            <a:ext uri="{FF2B5EF4-FFF2-40B4-BE49-F238E27FC236}">
              <a16:creationId xmlns:a16="http://schemas.microsoft.com/office/drawing/2014/main" id="{5989F569-BC3C-45BF-BCAF-1E8B25C8B04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118" name="正方形/長方形 1117">
          <a:extLst>
            <a:ext uri="{FF2B5EF4-FFF2-40B4-BE49-F238E27FC236}">
              <a16:creationId xmlns:a16="http://schemas.microsoft.com/office/drawing/2014/main" id="{D44F6C6F-959D-482A-AFB1-7A560CF6A90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119" name="正方形/長方形 1118">
          <a:extLst>
            <a:ext uri="{FF2B5EF4-FFF2-40B4-BE49-F238E27FC236}">
              <a16:creationId xmlns:a16="http://schemas.microsoft.com/office/drawing/2014/main" id="{DB70CBA4-ECD2-4843-80D2-2C569A3B632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120" name="正方形/長方形 1119">
          <a:extLst>
            <a:ext uri="{FF2B5EF4-FFF2-40B4-BE49-F238E27FC236}">
              <a16:creationId xmlns:a16="http://schemas.microsoft.com/office/drawing/2014/main" id="{17828787-508C-4595-B4C9-24FB14CC263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121" name="正方形/長方形 1120">
          <a:extLst>
            <a:ext uri="{FF2B5EF4-FFF2-40B4-BE49-F238E27FC236}">
              <a16:creationId xmlns:a16="http://schemas.microsoft.com/office/drawing/2014/main" id="{D85FC5E8-5392-4B67-859B-B160248F317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122" name="正方形/長方形 1121">
          <a:extLst>
            <a:ext uri="{FF2B5EF4-FFF2-40B4-BE49-F238E27FC236}">
              <a16:creationId xmlns:a16="http://schemas.microsoft.com/office/drawing/2014/main" id="{81A53EEF-47AB-4273-8140-66164A1A0BF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123" name="正方形/長方形 1122">
          <a:extLst>
            <a:ext uri="{FF2B5EF4-FFF2-40B4-BE49-F238E27FC236}">
              <a16:creationId xmlns:a16="http://schemas.microsoft.com/office/drawing/2014/main" id="{C93FA865-3C00-4014-9924-E6AA86DBFBF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124" name="正方形/長方形 1123">
          <a:extLst>
            <a:ext uri="{FF2B5EF4-FFF2-40B4-BE49-F238E27FC236}">
              <a16:creationId xmlns:a16="http://schemas.microsoft.com/office/drawing/2014/main" id="{CA331390-195D-45D4-80CE-9995BC80099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125" name="正方形/長方形 1124">
          <a:extLst>
            <a:ext uri="{FF2B5EF4-FFF2-40B4-BE49-F238E27FC236}">
              <a16:creationId xmlns:a16="http://schemas.microsoft.com/office/drawing/2014/main" id="{F8A3094E-3AF7-49BC-AF13-30EE5227453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126" name="正方形/長方形 1125">
          <a:extLst>
            <a:ext uri="{FF2B5EF4-FFF2-40B4-BE49-F238E27FC236}">
              <a16:creationId xmlns:a16="http://schemas.microsoft.com/office/drawing/2014/main" id="{13FC7A80-2396-455C-B3B7-DDF6FA96DF0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127" name="正方形/長方形 1126">
          <a:extLst>
            <a:ext uri="{FF2B5EF4-FFF2-40B4-BE49-F238E27FC236}">
              <a16:creationId xmlns:a16="http://schemas.microsoft.com/office/drawing/2014/main" id="{E7F293EA-8F6B-4BF3-926A-C2050D073C1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128" name="正方形/長方形 1127">
          <a:extLst>
            <a:ext uri="{FF2B5EF4-FFF2-40B4-BE49-F238E27FC236}">
              <a16:creationId xmlns:a16="http://schemas.microsoft.com/office/drawing/2014/main" id="{1FEA75A7-1AFF-452C-BFC8-07F9331C24C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129" name="正方形/長方形 1128">
          <a:extLst>
            <a:ext uri="{FF2B5EF4-FFF2-40B4-BE49-F238E27FC236}">
              <a16:creationId xmlns:a16="http://schemas.microsoft.com/office/drawing/2014/main" id="{41083BAE-87B5-4DB2-A9B0-A42ADBEA793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130" name="正方形/長方形 1129">
          <a:extLst>
            <a:ext uri="{FF2B5EF4-FFF2-40B4-BE49-F238E27FC236}">
              <a16:creationId xmlns:a16="http://schemas.microsoft.com/office/drawing/2014/main" id="{A56C38ED-42C1-4598-9B00-E1F13B4A324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131" name="正方形/長方形 1130">
          <a:extLst>
            <a:ext uri="{FF2B5EF4-FFF2-40B4-BE49-F238E27FC236}">
              <a16:creationId xmlns:a16="http://schemas.microsoft.com/office/drawing/2014/main" id="{44B0D544-00AE-4777-890D-4A763896D02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132" name="正方形/長方形 1131">
          <a:extLst>
            <a:ext uri="{FF2B5EF4-FFF2-40B4-BE49-F238E27FC236}">
              <a16:creationId xmlns:a16="http://schemas.microsoft.com/office/drawing/2014/main" id="{FDDBF009-5187-4552-AFD1-B35BD4B45DF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133" name="正方形/長方形 1132">
          <a:extLst>
            <a:ext uri="{FF2B5EF4-FFF2-40B4-BE49-F238E27FC236}">
              <a16:creationId xmlns:a16="http://schemas.microsoft.com/office/drawing/2014/main" id="{ADF4F261-18C2-4F20-BF88-E8B494E50B2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134" name="正方形/長方形 1133">
          <a:extLst>
            <a:ext uri="{FF2B5EF4-FFF2-40B4-BE49-F238E27FC236}">
              <a16:creationId xmlns:a16="http://schemas.microsoft.com/office/drawing/2014/main" id="{0D1C3858-61BF-4F48-8681-44676EC784A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135" name="正方形/長方形 1134">
          <a:extLst>
            <a:ext uri="{FF2B5EF4-FFF2-40B4-BE49-F238E27FC236}">
              <a16:creationId xmlns:a16="http://schemas.microsoft.com/office/drawing/2014/main" id="{67EF43E1-BAE4-4EE3-A59A-68262DCF352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136" name="正方形/長方形 1135">
          <a:extLst>
            <a:ext uri="{FF2B5EF4-FFF2-40B4-BE49-F238E27FC236}">
              <a16:creationId xmlns:a16="http://schemas.microsoft.com/office/drawing/2014/main" id="{CDB1641D-0B25-4506-B68F-A79A9793884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137" name="正方形/長方形 1136">
          <a:extLst>
            <a:ext uri="{FF2B5EF4-FFF2-40B4-BE49-F238E27FC236}">
              <a16:creationId xmlns:a16="http://schemas.microsoft.com/office/drawing/2014/main" id="{F57A23A7-106A-4D6E-B3B0-4F1CE64784F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138" name="テキスト ボックス 1137">
          <a:extLst>
            <a:ext uri="{FF2B5EF4-FFF2-40B4-BE49-F238E27FC236}">
              <a16:creationId xmlns:a16="http://schemas.microsoft.com/office/drawing/2014/main" id="{51E226AA-0A62-41E6-9795-95FAC987A55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139" name="直線コネクタ 1138">
          <a:extLst>
            <a:ext uri="{FF2B5EF4-FFF2-40B4-BE49-F238E27FC236}">
              <a16:creationId xmlns:a16="http://schemas.microsoft.com/office/drawing/2014/main" id="{B24BCD53-CD76-40DA-9886-C958F6D55E4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140" name="テキスト ボックス 1139">
          <a:extLst>
            <a:ext uri="{FF2B5EF4-FFF2-40B4-BE49-F238E27FC236}">
              <a16:creationId xmlns:a16="http://schemas.microsoft.com/office/drawing/2014/main" id="{8BFC03D0-FF8E-4A5E-8797-E16551CA990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141" name="直線コネクタ 1140">
          <a:extLst>
            <a:ext uri="{FF2B5EF4-FFF2-40B4-BE49-F238E27FC236}">
              <a16:creationId xmlns:a16="http://schemas.microsoft.com/office/drawing/2014/main" id="{B9032503-FE50-4436-A332-668258BDD97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142" name="テキスト ボックス 1141">
          <a:extLst>
            <a:ext uri="{FF2B5EF4-FFF2-40B4-BE49-F238E27FC236}">
              <a16:creationId xmlns:a16="http://schemas.microsoft.com/office/drawing/2014/main" id="{0A87C311-1CA6-4A0C-AB46-DBA2B29AF40B}"/>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43" name="直線コネクタ 1142">
          <a:extLst>
            <a:ext uri="{FF2B5EF4-FFF2-40B4-BE49-F238E27FC236}">
              <a16:creationId xmlns:a16="http://schemas.microsoft.com/office/drawing/2014/main" id="{50D44F13-6C87-4442-8268-30C06F45CB4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44" name="テキスト ボックス 1143">
          <a:extLst>
            <a:ext uri="{FF2B5EF4-FFF2-40B4-BE49-F238E27FC236}">
              <a16:creationId xmlns:a16="http://schemas.microsoft.com/office/drawing/2014/main" id="{4C0C92C2-7046-4C72-B918-1555B34845A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45" name="直線コネクタ 1144">
          <a:extLst>
            <a:ext uri="{FF2B5EF4-FFF2-40B4-BE49-F238E27FC236}">
              <a16:creationId xmlns:a16="http://schemas.microsoft.com/office/drawing/2014/main" id="{AC202AEC-C8F4-436C-B753-BFE12328DB76}"/>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46" name="テキスト ボックス 1145">
          <a:extLst>
            <a:ext uri="{FF2B5EF4-FFF2-40B4-BE49-F238E27FC236}">
              <a16:creationId xmlns:a16="http://schemas.microsoft.com/office/drawing/2014/main" id="{FAF1BE83-CF7D-454D-B5DB-B22520291414}"/>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7" name="直線コネクタ 1146">
          <a:extLst>
            <a:ext uri="{FF2B5EF4-FFF2-40B4-BE49-F238E27FC236}">
              <a16:creationId xmlns:a16="http://schemas.microsoft.com/office/drawing/2014/main" id="{D1746733-211C-451C-AADB-F5005282B85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48" name="テキスト ボックス 1147">
          <a:extLst>
            <a:ext uri="{FF2B5EF4-FFF2-40B4-BE49-F238E27FC236}">
              <a16:creationId xmlns:a16="http://schemas.microsoft.com/office/drawing/2014/main" id="{0FB9E789-B308-4178-A12B-14FACC88EAF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49" name="直線コネクタ 1148">
          <a:extLst>
            <a:ext uri="{FF2B5EF4-FFF2-40B4-BE49-F238E27FC236}">
              <a16:creationId xmlns:a16="http://schemas.microsoft.com/office/drawing/2014/main" id="{CDD324A0-E0E0-4B4D-AFE0-6978755EE04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50" name="テキスト ボックス 1149">
          <a:extLst>
            <a:ext uri="{FF2B5EF4-FFF2-40B4-BE49-F238E27FC236}">
              <a16:creationId xmlns:a16="http://schemas.microsoft.com/office/drawing/2014/main" id="{B5645323-C09D-4D57-800B-8BF9F54C4A8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51" name="直線コネクタ 1150">
          <a:extLst>
            <a:ext uri="{FF2B5EF4-FFF2-40B4-BE49-F238E27FC236}">
              <a16:creationId xmlns:a16="http://schemas.microsoft.com/office/drawing/2014/main" id="{DCBAE728-38E5-4F92-877D-4E21E63C269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52" name="テキスト ボックス 1151">
          <a:extLst>
            <a:ext uri="{FF2B5EF4-FFF2-40B4-BE49-F238E27FC236}">
              <a16:creationId xmlns:a16="http://schemas.microsoft.com/office/drawing/2014/main" id="{9ED7A85E-0C03-4D88-899D-474524E8455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153" name="直線コネクタ 1152">
          <a:extLst>
            <a:ext uri="{FF2B5EF4-FFF2-40B4-BE49-F238E27FC236}">
              <a16:creationId xmlns:a16="http://schemas.microsoft.com/office/drawing/2014/main" id="{A1D953B7-CB07-4133-93E6-691353D7DC9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154" name="【認定こども園・幼稚園・保育所】&#10;有形固定資産減価償却率グラフ枠">
          <a:extLst>
            <a:ext uri="{FF2B5EF4-FFF2-40B4-BE49-F238E27FC236}">
              <a16:creationId xmlns:a16="http://schemas.microsoft.com/office/drawing/2014/main" id="{324A63CC-2C11-4857-BB16-1AD805864D6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92528</xdr:rowOff>
    </xdr:to>
    <xdr:cxnSp macro="">
      <xdr:nvCxnSpPr>
        <xdr:cNvPr id="1155" name="直線コネクタ 1154">
          <a:extLst>
            <a:ext uri="{FF2B5EF4-FFF2-40B4-BE49-F238E27FC236}">
              <a16:creationId xmlns:a16="http://schemas.microsoft.com/office/drawing/2014/main" id="{D5779030-C352-4959-AEAC-682AC6753932}"/>
            </a:ext>
          </a:extLst>
        </xdr:cNvPr>
        <xdr:cNvCxnSpPr/>
      </xdr:nvCxnSpPr>
      <xdr:spPr>
        <a:xfrm flipV="1">
          <a:off x="16318864" y="57585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1156" name="【認定こども園・幼稚園・保育所】&#10;有形固定資産減価償却率最小値テキスト">
          <a:extLst>
            <a:ext uri="{FF2B5EF4-FFF2-40B4-BE49-F238E27FC236}">
              <a16:creationId xmlns:a16="http://schemas.microsoft.com/office/drawing/2014/main" id="{F0A0AE17-564A-466D-B5CE-9308E5005CC7}"/>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1157" name="直線コネクタ 1156">
          <a:extLst>
            <a:ext uri="{FF2B5EF4-FFF2-40B4-BE49-F238E27FC236}">
              <a16:creationId xmlns:a16="http://schemas.microsoft.com/office/drawing/2014/main" id="{CDC5FF16-9B5F-4A35-8B3F-4F0D68350EE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1158" name="【認定こども園・幼稚園・保育所】&#10;有形固定資産減価償却率最大値テキスト">
          <a:extLst>
            <a:ext uri="{FF2B5EF4-FFF2-40B4-BE49-F238E27FC236}">
              <a16:creationId xmlns:a16="http://schemas.microsoft.com/office/drawing/2014/main" id="{544808CD-ED4F-4D56-AE66-D484C42D9E65}"/>
            </a:ext>
          </a:extLst>
        </xdr:cNvPr>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1159" name="直線コネクタ 1158">
          <a:extLst>
            <a:ext uri="{FF2B5EF4-FFF2-40B4-BE49-F238E27FC236}">
              <a16:creationId xmlns:a16="http://schemas.microsoft.com/office/drawing/2014/main" id="{7158D828-3D9F-4DEF-B19D-65FF0CB82178}"/>
            </a:ext>
          </a:extLst>
        </xdr:cNvPr>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38480</xdr:rowOff>
    </xdr:from>
    <xdr:ext cx="405111" cy="259045"/>
    <xdr:sp macro="" textlink="">
      <xdr:nvSpPr>
        <xdr:cNvPr id="1160" name="【認定こども園・幼稚園・保育所】&#10;有形固定資産減価償却率平均値テキスト">
          <a:extLst>
            <a:ext uri="{FF2B5EF4-FFF2-40B4-BE49-F238E27FC236}">
              <a16:creationId xmlns:a16="http://schemas.microsoft.com/office/drawing/2014/main" id="{9A3DA029-9080-400C-A267-D894C4F5CE1C}"/>
            </a:ext>
          </a:extLst>
        </xdr:cNvPr>
        <xdr:cNvSpPr txBox="1"/>
      </xdr:nvSpPr>
      <xdr:spPr>
        <a:xfrm>
          <a:off x="16357600" y="63821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15603</xdr:rowOff>
    </xdr:from>
    <xdr:to>
      <xdr:col>85</xdr:col>
      <xdr:colOff>177800</xdr:colOff>
      <xdr:row>38</xdr:row>
      <xdr:rowOff>117203</xdr:rowOff>
    </xdr:to>
    <xdr:sp macro="" textlink="">
      <xdr:nvSpPr>
        <xdr:cNvPr id="1161" name="フローチャート: 判断 1160">
          <a:extLst>
            <a:ext uri="{FF2B5EF4-FFF2-40B4-BE49-F238E27FC236}">
              <a16:creationId xmlns:a16="http://schemas.microsoft.com/office/drawing/2014/main" id="{6118EBEB-6AFA-4549-9597-01B5D4A6E32F}"/>
            </a:ext>
          </a:extLst>
        </xdr:cNvPr>
        <xdr:cNvSpPr/>
      </xdr:nvSpPr>
      <xdr:spPr>
        <a:xfrm>
          <a:off x="162687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1162" name="フローチャート: 判断 1161">
          <a:extLst>
            <a:ext uri="{FF2B5EF4-FFF2-40B4-BE49-F238E27FC236}">
              <a16:creationId xmlns:a16="http://schemas.microsoft.com/office/drawing/2014/main" id="{B87311A0-3980-4F0A-ACCA-2C616FB9D599}"/>
            </a:ext>
          </a:extLst>
        </xdr:cNvPr>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1163" name="フローチャート: 判断 1162">
          <a:extLst>
            <a:ext uri="{FF2B5EF4-FFF2-40B4-BE49-F238E27FC236}">
              <a16:creationId xmlns:a16="http://schemas.microsoft.com/office/drawing/2014/main" id="{73FCCE05-6117-4EF4-A95C-4939AB3CF5A3}"/>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133169</xdr:rowOff>
    </xdr:from>
    <xdr:to>
      <xdr:col>72</xdr:col>
      <xdr:colOff>38100</xdr:colOff>
      <xdr:row>38</xdr:row>
      <xdr:rowOff>63319</xdr:rowOff>
    </xdr:to>
    <xdr:sp macro="" textlink="">
      <xdr:nvSpPr>
        <xdr:cNvPr id="1164" name="フローチャート: 判断 1163">
          <a:extLst>
            <a:ext uri="{FF2B5EF4-FFF2-40B4-BE49-F238E27FC236}">
              <a16:creationId xmlns:a16="http://schemas.microsoft.com/office/drawing/2014/main" id="{03245235-9AB3-4D9A-B660-BE9DF6D00314}"/>
            </a:ext>
          </a:extLst>
        </xdr:cNvPr>
        <xdr:cNvSpPr/>
      </xdr:nvSpPr>
      <xdr:spPr>
        <a:xfrm>
          <a:off x="13652500" y="647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126637</xdr:rowOff>
    </xdr:from>
    <xdr:to>
      <xdr:col>67</xdr:col>
      <xdr:colOff>101600</xdr:colOff>
      <xdr:row>38</xdr:row>
      <xdr:rowOff>56787</xdr:rowOff>
    </xdr:to>
    <xdr:sp macro="" textlink="">
      <xdr:nvSpPr>
        <xdr:cNvPr id="1165" name="フローチャート: 判断 1164">
          <a:extLst>
            <a:ext uri="{FF2B5EF4-FFF2-40B4-BE49-F238E27FC236}">
              <a16:creationId xmlns:a16="http://schemas.microsoft.com/office/drawing/2014/main" id="{4979CAC4-6CB4-436F-B67E-020147CA2D66}"/>
            </a:ext>
          </a:extLst>
        </xdr:cNvPr>
        <xdr:cNvSpPr/>
      </xdr:nvSpPr>
      <xdr:spPr>
        <a:xfrm>
          <a:off x="12763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166" name="テキスト ボックス 1165">
          <a:extLst>
            <a:ext uri="{FF2B5EF4-FFF2-40B4-BE49-F238E27FC236}">
              <a16:creationId xmlns:a16="http://schemas.microsoft.com/office/drawing/2014/main" id="{16B8AD7E-AE80-478F-8301-13CFE3963C8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167" name="テキスト ボックス 1166">
          <a:extLst>
            <a:ext uri="{FF2B5EF4-FFF2-40B4-BE49-F238E27FC236}">
              <a16:creationId xmlns:a16="http://schemas.microsoft.com/office/drawing/2014/main" id="{8EC8FEC8-0ACA-453D-B29C-E14E66A80AB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168" name="テキスト ボックス 1167">
          <a:extLst>
            <a:ext uri="{FF2B5EF4-FFF2-40B4-BE49-F238E27FC236}">
              <a16:creationId xmlns:a16="http://schemas.microsoft.com/office/drawing/2014/main" id="{28F423F7-2F52-45EF-BAFA-34897B0E5DE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169" name="テキスト ボックス 1168">
          <a:extLst>
            <a:ext uri="{FF2B5EF4-FFF2-40B4-BE49-F238E27FC236}">
              <a16:creationId xmlns:a16="http://schemas.microsoft.com/office/drawing/2014/main" id="{9097388A-DB5C-45BB-AB74-D43F3DB5BD6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170" name="テキスト ボックス 1169">
          <a:extLst>
            <a:ext uri="{FF2B5EF4-FFF2-40B4-BE49-F238E27FC236}">
              <a16:creationId xmlns:a16="http://schemas.microsoft.com/office/drawing/2014/main" id="{096BA911-9EC1-4F71-A13D-6741CEA08EF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10704</xdr:rowOff>
    </xdr:from>
    <xdr:to>
      <xdr:col>85</xdr:col>
      <xdr:colOff>177800</xdr:colOff>
      <xdr:row>42</xdr:row>
      <xdr:rowOff>112304</xdr:rowOff>
    </xdr:to>
    <xdr:sp macro="" textlink="">
      <xdr:nvSpPr>
        <xdr:cNvPr id="1171" name="楕円 1170">
          <a:extLst>
            <a:ext uri="{FF2B5EF4-FFF2-40B4-BE49-F238E27FC236}">
              <a16:creationId xmlns:a16="http://schemas.microsoft.com/office/drawing/2014/main" id="{F7EC1564-5E7C-4D1F-B9AC-B7207E3A1AB9}"/>
            </a:ext>
          </a:extLst>
        </xdr:cNvPr>
        <xdr:cNvSpPr/>
      </xdr:nvSpPr>
      <xdr:spPr>
        <a:xfrm>
          <a:off x="16268700" y="72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97081</xdr:rowOff>
    </xdr:from>
    <xdr:ext cx="405111" cy="259045"/>
    <xdr:sp macro="" textlink="">
      <xdr:nvSpPr>
        <xdr:cNvPr id="1172" name="【認定こども園・幼稚園・保育所】&#10;有形固定資産減価償却率該当値テキスト">
          <a:extLst>
            <a:ext uri="{FF2B5EF4-FFF2-40B4-BE49-F238E27FC236}">
              <a16:creationId xmlns:a16="http://schemas.microsoft.com/office/drawing/2014/main" id="{E38CB284-8FF5-40B7-B3C5-E34467D0C0CB}"/>
            </a:ext>
          </a:extLst>
        </xdr:cNvPr>
        <xdr:cNvSpPr txBox="1"/>
      </xdr:nvSpPr>
      <xdr:spPr>
        <a:xfrm>
          <a:off x="16357600" y="712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17235</xdr:rowOff>
    </xdr:from>
    <xdr:to>
      <xdr:col>81</xdr:col>
      <xdr:colOff>101600</xdr:colOff>
      <xdr:row>42</xdr:row>
      <xdr:rowOff>118835</xdr:rowOff>
    </xdr:to>
    <xdr:sp macro="" textlink="">
      <xdr:nvSpPr>
        <xdr:cNvPr id="1173" name="楕円 1172">
          <a:extLst>
            <a:ext uri="{FF2B5EF4-FFF2-40B4-BE49-F238E27FC236}">
              <a16:creationId xmlns:a16="http://schemas.microsoft.com/office/drawing/2014/main" id="{54CD8808-1A19-46FD-9CDD-8B142E60ABC3}"/>
            </a:ext>
          </a:extLst>
        </xdr:cNvPr>
        <xdr:cNvSpPr/>
      </xdr:nvSpPr>
      <xdr:spPr>
        <a:xfrm>
          <a:off x="15430500" y="721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61504</xdr:rowOff>
    </xdr:from>
    <xdr:to>
      <xdr:col>85</xdr:col>
      <xdr:colOff>127000</xdr:colOff>
      <xdr:row>42</xdr:row>
      <xdr:rowOff>68035</xdr:rowOff>
    </xdr:to>
    <xdr:cxnSp macro="">
      <xdr:nvCxnSpPr>
        <xdr:cNvPr id="1174" name="直線コネクタ 1173">
          <a:extLst>
            <a:ext uri="{FF2B5EF4-FFF2-40B4-BE49-F238E27FC236}">
              <a16:creationId xmlns:a16="http://schemas.microsoft.com/office/drawing/2014/main" id="{1085DA7C-1D88-4FA6-ABA5-F954A9D0CE49}"/>
            </a:ext>
          </a:extLst>
        </xdr:cNvPr>
        <xdr:cNvCxnSpPr/>
      </xdr:nvCxnSpPr>
      <xdr:spPr>
        <a:xfrm flipV="1">
          <a:off x="15481300" y="726240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7438</xdr:rowOff>
    </xdr:from>
    <xdr:to>
      <xdr:col>76</xdr:col>
      <xdr:colOff>165100</xdr:colOff>
      <xdr:row>42</xdr:row>
      <xdr:rowOff>109038</xdr:rowOff>
    </xdr:to>
    <xdr:sp macro="" textlink="">
      <xdr:nvSpPr>
        <xdr:cNvPr id="1175" name="楕円 1174">
          <a:extLst>
            <a:ext uri="{FF2B5EF4-FFF2-40B4-BE49-F238E27FC236}">
              <a16:creationId xmlns:a16="http://schemas.microsoft.com/office/drawing/2014/main" id="{68DF5BFE-520B-41D4-B6A9-E4A8FEF89A4D}"/>
            </a:ext>
          </a:extLst>
        </xdr:cNvPr>
        <xdr:cNvSpPr/>
      </xdr:nvSpPr>
      <xdr:spPr>
        <a:xfrm>
          <a:off x="14541500" y="720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58238</xdr:rowOff>
    </xdr:from>
    <xdr:to>
      <xdr:col>81</xdr:col>
      <xdr:colOff>50800</xdr:colOff>
      <xdr:row>42</xdr:row>
      <xdr:rowOff>68035</xdr:rowOff>
    </xdr:to>
    <xdr:cxnSp macro="">
      <xdr:nvCxnSpPr>
        <xdr:cNvPr id="1176" name="直線コネクタ 1175">
          <a:extLst>
            <a:ext uri="{FF2B5EF4-FFF2-40B4-BE49-F238E27FC236}">
              <a16:creationId xmlns:a16="http://schemas.microsoft.com/office/drawing/2014/main" id="{5F940337-5444-4B5F-9831-49870CF8DF8E}"/>
            </a:ext>
          </a:extLst>
        </xdr:cNvPr>
        <xdr:cNvCxnSpPr/>
      </xdr:nvCxnSpPr>
      <xdr:spPr>
        <a:xfrm>
          <a:off x="14592300" y="7259138"/>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169091</xdr:rowOff>
    </xdr:from>
    <xdr:to>
      <xdr:col>72</xdr:col>
      <xdr:colOff>38100</xdr:colOff>
      <xdr:row>42</xdr:row>
      <xdr:rowOff>99241</xdr:rowOff>
    </xdr:to>
    <xdr:sp macro="" textlink="">
      <xdr:nvSpPr>
        <xdr:cNvPr id="1177" name="楕円 1176">
          <a:extLst>
            <a:ext uri="{FF2B5EF4-FFF2-40B4-BE49-F238E27FC236}">
              <a16:creationId xmlns:a16="http://schemas.microsoft.com/office/drawing/2014/main" id="{B3EBDBF4-AA8F-4E15-B7ED-5D22ED8934DA}"/>
            </a:ext>
          </a:extLst>
        </xdr:cNvPr>
        <xdr:cNvSpPr/>
      </xdr:nvSpPr>
      <xdr:spPr>
        <a:xfrm>
          <a:off x="13652500" y="719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48441</xdr:rowOff>
    </xdr:from>
    <xdr:to>
      <xdr:col>76</xdr:col>
      <xdr:colOff>114300</xdr:colOff>
      <xdr:row>42</xdr:row>
      <xdr:rowOff>58238</xdr:rowOff>
    </xdr:to>
    <xdr:cxnSp macro="">
      <xdr:nvCxnSpPr>
        <xdr:cNvPr id="1178" name="直線コネクタ 1177">
          <a:extLst>
            <a:ext uri="{FF2B5EF4-FFF2-40B4-BE49-F238E27FC236}">
              <a16:creationId xmlns:a16="http://schemas.microsoft.com/office/drawing/2014/main" id="{3408668D-8BC3-42BA-B4BC-0158FB7A0EDD}"/>
            </a:ext>
          </a:extLst>
        </xdr:cNvPr>
        <xdr:cNvCxnSpPr/>
      </xdr:nvCxnSpPr>
      <xdr:spPr>
        <a:xfrm>
          <a:off x="13703300" y="724934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156028</xdr:rowOff>
    </xdr:from>
    <xdr:to>
      <xdr:col>67</xdr:col>
      <xdr:colOff>101600</xdr:colOff>
      <xdr:row>42</xdr:row>
      <xdr:rowOff>86178</xdr:rowOff>
    </xdr:to>
    <xdr:sp macro="" textlink="">
      <xdr:nvSpPr>
        <xdr:cNvPr id="1179" name="楕円 1178">
          <a:extLst>
            <a:ext uri="{FF2B5EF4-FFF2-40B4-BE49-F238E27FC236}">
              <a16:creationId xmlns:a16="http://schemas.microsoft.com/office/drawing/2014/main" id="{F5FF78B0-367E-4EFB-8BCA-6963FBCED0D4}"/>
            </a:ext>
          </a:extLst>
        </xdr:cNvPr>
        <xdr:cNvSpPr/>
      </xdr:nvSpPr>
      <xdr:spPr>
        <a:xfrm>
          <a:off x="12763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42</xdr:row>
      <xdr:rowOff>35378</xdr:rowOff>
    </xdr:from>
    <xdr:to>
      <xdr:col>71</xdr:col>
      <xdr:colOff>177800</xdr:colOff>
      <xdr:row>42</xdr:row>
      <xdr:rowOff>48441</xdr:rowOff>
    </xdr:to>
    <xdr:cxnSp macro="">
      <xdr:nvCxnSpPr>
        <xdr:cNvPr id="1180" name="直線コネクタ 1179">
          <a:extLst>
            <a:ext uri="{FF2B5EF4-FFF2-40B4-BE49-F238E27FC236}">
              <a16:creationId xmlns:a16="http://schemas.microsoft.com/office/drawing/2014/main" id="{4A322BA1-3350-4B39-A8E8-AA0E199C0D90}"/>
            </a:ext>
          </a:extLst>
        </xdr:cNvPr>
        <xdr:cNvCxnSpPr/>
      </xdr:nvCxnSpPr>
      <xdr:spPr>
        <a:xfrm>
          <a:off x="12814300" y="723627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109237</xdr:rowOff>
    </xdr:from>
    <xdr:ext cx="405111" cy="259045"/>
    <xdr:sp macro="" textlink="">
      <xdr:nvSpPr>
        <xdr:cNvPr id="1181" name="n_1aveValue【認定こども園・幼稚園・保育所】&#10;有形固定資産減価償却率">
          <a:extLst>
            <a:ext uri="{FF2B5EF4-FFF2-40B4-BE49-F238E27FC236}">
              <a16:creationId xmlns:a16="http://schemas.microsoft.com/office/drawing/2014/main" id="{136C182D-35D8-4434-A20D-974C54D0A6F8}"/>
            </a:ext>
          </a:extLst>
        </xdr:cNvPr>
        <xdr:cNvSpPr txBox="1"/>
      </xdr:nvSpPr>
      <xdr:spPr>
        <a:xfrm>
          <a:off x="152660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105971</xdr:rowOff>
    </xdr:from>
    <xdr:ext cx="405111" cy="259045"/>
    <xdr:sp macro="" textlink="">
      <xdr:nvSpPr>
        <xdr:cNvPr id="1182" name="n_2aveValue【認定こども園・幼稚園・保育所】&#10;有形固定資産減価償却率">
          <a:extLst>
            <a:ext uri="{FF2B5EF4-FFF2-40B4-BE49-F238E27FC236}">
              <a16:creationId xmlns:a16="http://schemas.microsoft.com/office/drawing/2014/main" id="{21120860-0675-4D4E-9D82-21B7FE8A412C}"/>
            </a:ext>
          </a:extLst>
        </xdr:cNvPr>
        <xdr:cNvSpPr txBox="1"/>
      </xdr:nvSpPr>
      <xdr:spPr>
        <a:xfrm>
          <a:off x="14389744" y="62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79846</xdr:rowOff>
    </xdr:from>
    <xdr:ext cx="405111" cy="259045"/>
    <xdr:sp macro="" textlink="">
      <xdr:nvSpPr>
        <xdr:cNvPr id="1183" name="n_3aveValue【認定こども園・幼稚園・保育所】&#10;有形固定資産減価償却率">
          <a:extLst>
            <a:ext uri="{FF2B5EF4-FFF2-40B4-BE49-F238E27FC236}">
              <a16:creationId xmlns:a16="http://schemas.microsoft.com/office/drawing/2014/main" id="{32EDEC36-3FD9-4A75-82A2-558A088526F3}"/>
            </a:ext>
          </a:extLst>
        </xdr:cNvPr>
        <xdr:cNvSpPr txBox="1"/>
      </xdr:nvSpPr>
      <xdr:spPr>
        <a:xfrm>
          <a:off x="13500744" y="625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73314</xdr:rowOff>
    </xdr:from>
    <xdr:ext cx="405111" cy="259045"/>
    <xdr:sp macro="" textlink="">
      <xdr:nvSpPr>
        <xdr:cNvPr id="1184" name="n_4aveValue【認定こども園・幼稚園・保育所】&#10;有形固定資産減価償却率">
          <a:extLst>
            <a:ext uri="{FF2B5EF4-FFF2-40B4-BE49-F238E27FC236}">
              <a16:creationId xmlns:a16="http://schemas.microsoft.com/office/drawing/2014/main" id="{18268876-686E-41E9-B1A3-B4AC1B6845A7}"/>
            </a:ext>
          </a:extLst>
        </xdr:cNvPr>
        <xdr:cNvSpPr txBox="1"/>
      </xdr:nvSpPr>
      <xdr:spPr>
        <a:xfrm>
          <a:off x="12611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109962</xdr:rowOff>
    </xdr:from>
    <xdr:ext cx="405111" cy="259045"/>
    <xdr:sp macro="" textlink="">
      <xdr:nvSpPr>
        <xdr:cNvPr id="1185" name="n_1mainValue【認定こども園・幼稚園・保育所】&#10;有形固定資産減価償却率">
          <a:extLst>
            <a:ext uri="{FF2B5EF4-FFF2-40B4-BE49-F238E27FC236}">
              <a16:creationId xmlns:a16="http://schemas.microsoft.com/office/drawing/2014/main" id="{F7E6C2E9-4E29-4A41-9DA6-48584E80C252}"/>
            </a:ext>
          </a:extLst>
        </xdr:cNvPr>
        <xdr:cNvSpPr txBox="1"/>
      </xdr:nvSpPr>
      <xdr:spPr>
        <a:xfrm>
          <a:off x="15266044" y="731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100165</xdr:rowOff>
    </xdr:from>
    <xdr:ext cx="405111" cy="259045"/>
    <xdr:sp macro="" textlink="">
      <xdr:nvSpPr>
        <xdr:cNvPr id="1186" name="n_2mainValue【認定こども園・幼稚園・保育所】&#10;有形固定資産減価償却率">
          <a:extLst>
            <a:ext uri="{FF2B5EF4-FFF2-40B4-BE49-F238E27FC236}">
              <a16:creationId xmlns:a16="http://schemas.microsoft.com/office/drawing/2014/main" id="{EB18FB33-407C-4742-A0B8-0724389E4710}"/>
            </a:ext>
          </a:extLst>
        </xdr:cNvPr>
        <xdr:cNvSpPr txBox="1"/>
      </xdr:nvSpPr>
      <xdr:spPr>
        <a:xfrm>
          <a:off x="14389744" y="730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90368</xdr:rowOff>
    </xdr:from>
    <xdr:ext cx="405111" cy="259045"/>
    <xdr:sp macro="" textlink="">
      <xdr:nvSpPr>
        <xdr:cNvPr id="1187" name="n_3mainValue【認定こども園・幼稚園・保育所】&#10;有形固定資産減価償却率">
          <a:extLst>
            <a:ext uri="{FF2B5EF4-FFF2-40B4-BE49-F238E27FC236}">
              <a16:creationId xmlns:a16="http://schemas.microsoft.com/office/drawing/2014/main" id="{9866671A-924A-4FE1-A60B-380E6C0F3C64}"/>
            </a:ext>
          </a:extLst>
        </xdr:cNvPr>
        <xdr:cNvSpPr txBox="1"/>
      </xdr:nvSpPr>
      <xdr:spPr>
        <a:xfrm>
          <a:off x="13500744" y="729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77305</xdr:rowOff>
    </xdr:from>
    <xdr:ext cx="405111" cy="259045"/>
    <xdr:sp macro="" textlink="">
      <xdr:nvSpPr>
        <xdr:cNvPr id="1188" name="n_4mainValue【認定こども園・幼稚園・保育所】&#10;有形固定資産減価償却率">
          <a:extLst>
            <a:ext uri="{FF2B5EF4-FFF2-40B4-BE49-F238E27FC236}">
              <a16:creationId xmlns:a16="http://schemas.microsoft.com/office/drawing/2014/main" id="{AEDD585B-13FE-4E84-A218-3BFE27A878E0}"/>
            </a:ext>
          </a:extLst>
        </xdr:cNvPr>
        <xdr:cNvSpPr txBox="1"/>
      </xdr:nvSpPr>
      <xdr:spPr>
        <a:xfrm>
          <a:off x="12611744" y="72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189" name="正方形/長方形 1188">
          <a:extLst>
            <a:ext uri="{FF2B5EF4-FFF2-40B4-BE49-F238E27FC236}">
              <a16:creationId xmlns:a16="http://schemas.microsoft.com/office/drawing/2014/main" id="{D7D2F7A1-A806-452E-BD9E-688E331B3B2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190" name="正方形/長方形 1189">
          <a:extLst>
            <a:ext uri="{FF2B5EF4-FFF2-40B4-BE49-F238E27FC236}">
              <a16:creationId xmlns:a16="http://schemas.microsoft.com/office/drawing/2014/main" id="{A1D0A467-E5E8-4528-9CBA-8C85B271835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191" name="正方形/長方形 1190">
          <a:extLst>
            <a:ext uri="{FF2B5EF4-FFF2-40B4-BE49-F238E27FC236}">
              <a16:creationId xmlns:a16="http://schemas.microsoft.com/office/drawing/2014/main" id="{957AF2BD-E070-4FC7-8A2E-5FBCD8C31DD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192" name="正方形/長方形 1191">
          <a:extLst>
            <a:ext uri="{FF2B5EF4-FFF2-40B4-BE49-F238E27FC236}">
              <a16:creationId xmlns:a16="http://schemas.microsoft.com/office/drawing/2014/main" id="{2AA61ADE-4A46-44D5-AC55-967942E70AA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193" name="正方形/長方形 1192">
          <a:extLst>
            <a:ext uri="{FF2B5EF4-FFF2-40B4-BE49-F238E27FC236}">
              <a16:creationId xmlns:a16="http://schemas.microsoft.com/office/drawing/2014/main" id="{5639E6F1-16E9-4F17-B8F5-B5E19DBB22A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194" name="正方形/長方形 1193">
          <a:extLst>
            <a:ext uri="{FF2B5EF4-FFF2-40B4-BE49-F238E27FC236}">
              <a16:creationId xmlns:a16="http://schemas.microsoft.com/office/drawing/2014/main" id="{16DF984A-899C-4F08-855B-4F167F4CBFF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195" name="正方形/長方形 1194">
          <a:extLst>
            <a:ext uri="{FF2B5EF4-FFF2-40B4-BE49-F238E27FC236}">
              <a16:creationId xmlns:a16="http://schemas.microsoft.com/office/drawing/2014/main" id="{393DFB4C-A72B-4E01-A9B7-294F849DCFA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196" name="正方形/長方形 1195">
          <a:extLst>
            <a:ext uri="{FF2B5EF4-FFF2-40B4-BE49-F238E27FC236}">
              <a16:creationId xmlns:a16="http://schemas.microsoft.com/office/drawing/2014/main" id="{9C4D7E0E-EE8F-4835-A9B8-1A72EADDC51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197" name="テキスト ボックス 1196">
          <a:extLst>
            <a:ext uri="{FF2B5EF4-FFF2-40B4-BE49-F238E27FC236}">
              <a16:creationId xmlns:a16="http://schemas.microsoft.com/office/drawing/2014/main" id="{829F3CBB-7FCF-46CF-A75A-F9BDDF64AF9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198" name="直線コネクタ 1197">
          <a:extLst>
            <a:ext uri="{FF2B5EF4-FFF2-40B4-BE49-F238E27FC236}">
              <a16:creationId xmlns:a16="http://schemas.microsoft.com/office/drawing/2014/main" id="{36DA5E1A-C45E-4E21-8774-A1AC13F7BA7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1199" name="直線コネクタ 1198">
          <a:extLst>
            <a:ext uri="{FF2B5EF4-FFF2-40B4-BE49-F238E27FC236}">
              <a16:creationId xmlns:a16="http://schemas.microsoft.com/office/drawing/2014/main" id="{B1782C02-EC09-4AC1-B390-5EF75A13DE5A}"/>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1200" name="テキスト ボックス 1199">
          <a:extLst>
            <a:ext uri="{FF2B5EF4-FFF2-40B4-BE49-F238E27FC236}">
              <a16:creationId xmlns:a16="http://schemas.microsoft.com/office/drawing/2014/main" id="{16A03BC5-A75C-4D65-B364-8C37494325A9}"/>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1201" name="直線コネクタ 1200">
          <a:extLst>
            <a:ext uri="{FF2B5EF4-FFF2-40B4-BE49-F238E27FC236}">
              <a16:creationId xmlns:a16="http://schemas.microsoft.com/office/drawing/2014/main" id="{B1B2AA68-7C78-45E8-B6D6-6CD95C5167CE}"/>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1202" name="テキスト ボックス 1201">
          <a:extLst>
            <a:ext uri="{FF2B5EF4-FFF2-40B4-BE49-F238E27FC236}">
              <a16:creationId xmlns:a16="http://schemas.microsoft.com/office/drawing/2014/main" id="{A5B0A06A-5FF9-48A9-9A59-C0A9E78A7A7D}"/>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1203" name="直線コネクタ 1202">
          <a:extLst>
            <a:ext uri="{FF2B5EF4-FFF2-40B4-BE49-F238E27FC236}">
              <a16:creationId xmlns:a16="http://schemas.microsoft.com/office/drawing/2014/main" id="{5C96D1DC-CABA-4D74-AA6A-9FBFE81D667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1204" name="テキスト ボックス 1203">
          <a:extLst>
            <a:ext uri="{FF2B5EF4-FFF2-40B4-BE49-F238E27FC236}">
              <a16:creationId xmlns:a16="http://schemas.microsoft.com/office/drawing/2014/main" id="{336DFDBF-C600-4F04-90B3-1D0D0C4DF2CA}"/>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1205" name="直線コネクタ 1204">
          <a:extLst>
            <a:ext uri="{FF2B5EF4-FFF2-40B4-BE49-F238E27FC236}">
              <a16:creationId xmlns:a16="http://schemas.microsoft.com/office/drawing/2014/main" id="{3D4A25AF-C16C-42CD-926D-3256A5C591B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1206" name="テキスト ボックス 1205">
          <a:extLst>
            <a:ext uri="{FF2B5EF4-FFF2-40B4-BE49-F238E27FC236}">
              <a16:creationId xmlns:a16="http://schemas.microsoft.com/office/drawing/2014/main" id="{59C7C0A0-4A5E-464C-BDB8-B868BD18FE0A}"/>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1207" name="直線コネクタ 1206">
          <a:extLst>
            <a:ext uri="{FF2B5EF4-FFF2-40B4-BE49-F238E27FC236}">
              <a16:creationId xmlns:a16="http://schemas.microsoft.com/office/drawing/2014/main" id="{487C6DA1-2C91-4935-B451-274B53AB438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1208" name="テキスト ボックス 1207">
          <a:extLst>
            <a:ext uri="{FF2B5EF4-FFF2-40B4-BE49-F238E27FC236}">
              <a16:creationId xmlns:a16="http://schemas.microsoft.com/office/drawing/2014/main" id="{8A31FFE0-0FFE-48A6-ACA4-5FCDEF985D4A}"/>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209" name="直線コネクタ 1208">
          <a:extLst>
            <a:ext uri="{FF2B5EF4-FFF2-40B4-BE49-F238E27FC236}">
              <a16:creationId xmlns:a16="http://schemas.microsoft.com/office/drawing/2014/main" id="{30188724-24A3-41AF-9192-64FA26864FD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1210" name="テキスト ボックス 1209">
          <a:extLst>
            <a:ext uri="{FF2B5EF4-FFF2-40B4-BE49-F238E27FC236}">
              <a16:creationId xmlns:a16="http://schemas.microsoft.com/office/drawing/2014/main" id="{B8B34C4B-A11E-42A1-A4C3-C31FF89C66E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211" name="【認定こども園・幼稚園・保育所】&#10;一人当たり面積グラフ枠">
          <a:extLst>
            <a:ext uri="{FF2B5EF4-FFF2-40B4-BE49-F238E27FC236}">
              <a16:creationId xmlns:a16="http://schemas.microsoft.com/office/drawing/2014/main" id="{7037EF71-FF1C-4D10-9EFA-1F2635D725B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127635</xdr:rowOff>
    </xdr:from>
    <xdr:to>
      <xdr:col>116</xdr:col>
      <xdr:colOff>62864</xdr:colOff>
      <xdr:row>42</xdr:row>
      <xdr:rowOff>13335</xdr:rowOff>
    </xdr:to>
    <xdr:cxnSp macro="">
      <xdr:nvCxnSpPr>
        <xdr:cNvPr id="1212" name="直線コネクタ 1211">
          <a:extLst>
            <a:ext uri="{FF2B5EF4-FFF2-40B4-BE49-F238E27FC236}">
              <a16:creationId xmlns:a16="http://schemas.microsoft.com/office/drawing/2014/main" id="{603D26AC-6A5C-42CF-B772-E77B7A4D5FAC}"/>
            </a:ext>
          </a:extLst>
        </xdr:cNvPr>
        <xdr:cNvCxnSpPr/>
      </xdr:nvCxnSpPr>
      <xdr:spPr>
        <a:xfrm flipV="1">
          <a:off x="22160864" y="595693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1213" name="【認定こども園・幼稚園・保育所】&#10;一人当たり面積最小値テキスト">
          <a:extLst>
            <a:ext uri="{FF2B5EF4-FFF2-40B4-BE49-F238E27FC236}">
              <a16:creationId xmlns:a16="http://schemas.microsoft.com/office/drawing/2014/main" id="{93BDC8A4-2D51-40C1-A01D-AEBDDFC75E52}"/>
            </a:ext>
          </a:extLst>
        </xdr:cNvPr>
        <xdr:cNvSpPr txBox="1"/>
      </xdr:nvSpPr>
      <xdr:spPr>
        <a:xfrm>
          <a:off x="22199600" y="72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1214" name="直線コネクタ 1213">
          <a:extLst>
            <a:ext uri="{FF2B5EF4-FFF2-40B4-BE49-F238E27FC236}">
              <a16:creationId xmlns:a16="http://schemas.microsoft.com/office/drawing/2014/main" id="{27B6513B-5255-4FC7-B7E1-CD2F44ACE125}"/>
            </a:ext>
          </a:extLst>
        </xdr:cNvPr>
        <xdr:cNvCxnSpPr/>
      </xdr:nvCxnSpPr>
      <xdr:spPr>
        <a:xfrm>
          <a:off x="22072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74312</xdr:rowOff>
    </xdr:from>
    <xdr:ext cx="469744" cy="259045"/>
    <xdr:sp macro="" textlink="">
      <xdr:nvSpPr>
        <xdr:cNvPr id="1215" name="【認定こども園・幼稚園・保育所】&#10;一人当たり面積最大値テキスト">
          <a:extLst>
            <a:ext uri="{FF2B5EF4-FFF2-40B4-BE49-F238E27FC236}">
              <a16:creationId xmlns:a16="http://schemas.microsoft.com/office/drawing/2014/main" id="{9C81290C-4267-407D-94B3-E9D981687C2A}"/>
            </a:ext>
          </a:extLst>
        </xdr:cNvPr>
        <xdr:cNvSpPr txBox="1"/>
      </xdr:nvSpPr>
      <xdr:spPr>
        <a:xfrm>
          <a:off x="22199600" y="5732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127635</xdr:rowOff>
    </xdr:from>
    <xdr:to>
      <xdr:col>116</xdr:col>
      <xdr:colOff>152400</xdr:colOff>
      <xdr:row>34</xdr:row>
      <xdr:rowOff>127635</xdr:rowOff>
    </xdr:to>
    <xdr:cxnSp macro="">
      <xdr:nvCxnSpPr>
        <xdr:cNvPr id="1216" name="直線コネクタ 1215">
          <a:extLst>
            <a:ext uri="{FF2B5EF4-FFF2-40B4-BE49-F238E27FC236}">
              <a16:creationId xmlns:a16="http://schemas.microsoft.com/office/drawing/2014/main" id="{5579DCC4-4C0E-4DD5-B336-5F0584DB2BCB}"/>
            </a:ext>
          </a:extLst>
        </xdr:cNvPr>
        <xdr:cNvCxnSpPr/>
      </xdr:nvCxnSpPr>
      <xdr:spPr>
        <a:xfrm>
          <a:off x="22072600" y="5956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153052</xdr:rowOff>
    </xdr:from>
    <xdr:ext cx="469744" cy="259045"/>
    <xdr:sp macro="" textlink="">
      <xdr:nvSpPr>
        <xdr:cNvPr id="1217" name="【認定こども園・幼稚園・保育所】&#10;一人当たり面積平均値テキスト">
          <a:extLst>
            <a:ext uri="{FF2B5EF4-FFF2-40B4-BE49-F238E27FC236}">
              <a16:creationId xmlns:a16="http://schemas.microsoft.com/office/drawing/2014/main" id="{ECBEE06B-849C-446D-91F2-B4092762A3F0}"/>
            </a:ext>
          </a:extLst>
        </xdr:cNvPr>
        <xdr:cNvSpPr txBox="1"/>
      </xdr:nvSpPr>
      <xdr:spPr>
        <a:xfrm>
          <a:off x="22199600" y="6668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130175</xdr:rowOff>
    </xdr:from>
    <xdr:to>
      <xdr:col>116</xdr:col>
      <xdr:colOff>114300</xdr:colOff>
      <xdr:row>40</xdr:row>
      <xdr:rowOff>60325</xdr:rowOff>
    </xdr:to>
    <xdr:sp macro="" textlink="">
      <xdr:nvSpPr>
        <xdr:cNvPr id="1218" name="フローチャート: 判断 1217">
          <a:extLst>
            <a:ext uri="{FF2B5EF4-FFF2-40B4-BE49-F238E27FC236}">
              <a16:creationId xmlns:a16="http://schemas.microsoft.com/office/drawing/2014/main" id="{5CC76A6B-0031-481E-9740-1013443D5D1E}"/>
            </a:ext>
          </a:extLst>
        </xdr:cNvPr>
        <xdr:cNvSpPr/>
      </xdr:nvSpPr>
      <xdr:spPr>
        <a:xfrm>
          <a:off x="22110700" y="68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126365</xdr:rowOff>
    </xdr:from>
    <xdr:to>
      <xdr:col>112</xdr:col>
      <xdr:colOff>38100</xdr:colOff>
      <xdr:row>40</xdr:row>
      <xdr:rowOff>56515</xdr:rowOff>
    </xdr:to>
    <xdr:sp macro="" textlink="">
      <xdr:nvSpPr>
        <xdr:cNvPr id="1219" name="フローチャート: 判断 1218">
          <a:extLst>
            <a:ext uri="{FF2B5EF4-FFF2-40B4-BE49-F238E27FC236}">
              <a16:creationId xmlns:a16="http://schemas.microsoft.com/office/drawing/2014/main" id="{47ED2555-0162-4716-9A3C-784438A0FDCA}"/>
            </a:ext>
          </a:extLst>
        </xdr:cNvPr>
        <xdr:cNvSpPr/>
      </xdr:nvSpPr>
      <xdr:spPr>
        <a:xfrm>
          <a:off x="21272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126365</xdr:rowOff>
    </xdr:from>
    <xdr:to>
      <xdr:col>107</xdr:col>
      <xdr:colOff>101600</xdr:colOff>
      <xdr:row>40</xdr:row>
      <xdr:rowOff>56515</xdr:rowOff>
    </xdr:to>
    <xdr:sp macro="" textlink="">
      <xdr:nvSpPr>
        <xdr:cNvPr id="1220" name="フローチャート: 判断 1219">
          <a:extLst>
            <a:ext uri="{FF2B5EF4-FFF2-40B4-BE49-F238E27FC236}">
              <a16:creationId xmlns:a16="http://schemas.microsoft.com/office/drawing/2014/main" id="{8B989ED3-B21B-445C-A2A1-58677B55A77B}"/>
            </a:ext>
          </a:extLst>
        </xdr:cNvPr>
        <xdr:cNvSpPr/>
      </xdr:nvSpPr>
      <xdr:spPr>
        <a:xfrm>
          <a:off x="20383500" y="681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128270</xdr:rowOff>
    </xdr:from>
    <xdr:to>
      <xdr:col>102</xdr:col>
      <xdr:colOff>165100</xdr:colOff>
      <xdr:row>40</xdr:row>
      <xdr:rowOff>58420</xdr:rowOff>
    </xdr:to>
    <xdr:sp macro="" textlink="">
      <xdr:nvSpPr>
        <xdr:cNvPr id="1221" name="フローチャート: 判断 1220">
          <a:extLst>
            <a:ext uri="{FF2B5EF4-FFF2-40B4-BE49-F238E27FC236}">
              <a16:creationId xmlns:a16="http://schemas.microsoft.com/office/drawing/2014/main" id="{4F59EE30-3155-4030-BD1D-71A90BE641E7}"/>
            </a:ext>
          </a:extLst>
        </xdr:cNvPr>
        <xdr:cNvSpPr/>
      </xdr:nvSpPr>
      <xdr:spPr>
        <a:xfrm>
          <a:off x="19494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145415</xdr:rowOff>
    </xdr:from>
    <xdr:to>
      <xdr:col>98</xdr:col>
      <xdr:colOff>38100</xdr:colOff>
      <xdr:row>40</xdr:row>
      <xdr:rowOff>75565</xdr:rowOff>
    </xdr:to>
    <xdr:sp macro="" textlink="">
      <xdr:nvSpPr>
        <xdr:cNvPr id="1222" name="フローチャート: 判断 1221">
          <a:extLst>
            <a:ext uri="{FF2B5EF4-FFF2-40B4-BE49-F238E27FC236}">
              <a16:creationId xmlns:a16="http://schemas.microsoft.com/office/drawing/2014/main" id="{02E6ABF7-4F0B-46BD-893F-C997FB4D41D6}"/>
            </a:ext>
          </a:extLst>
        </xdr:cNvPr>
        <xdr:cNvSpPr/>
      </xdr:nvSpPr>
      <xdr:spPr>
        <a:xfrm>
          <a:off x="18605500" y="683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223" name="テキスト ボックス 1222">
          <a:extLst>
            <a:ext uri="{FF2B5EF4-FFF2-40B4-BE49-F238E27FC236}">
              <a16:creationId xmlns:a16="http://schemas.microsoft.com/office/drawing/2014/main" id="{D2204F71-487A-46DF-BB2A-2FFA67F8AE4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224" name="テキスト ボックス 1223">
          <a:extLst>
            <a:ext uri="{FF2B5EF4-FFF2-40B4-BE49-F238E27FC236}">
              <a16:creationId xmlns:a16="http://schemas.microsoft.com/office/drawing/2014/main" id="{C86F5B19-F02E-4881-AE49-274C4691C74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225" name="テキスト ボックス 1224">
          <a:extLst>
            <a:ext uri="{FF2B5EF4-FFF2-40B4-BE49-F238E27FC236}">
              <a16:creationId xmlns:a16="http://schemas.microsoft.com/office/drawing/2014/main" id="{0B9FF3E2-B0F2-47E2-9D40-EE32FE355AC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226" name="テキスト ボックス 1225">
          <a:extLst>
            <a:ext uri="{FF2B5EF4-FFF2-40B4-BE49-F238E27FC236}">
              <a16:creationId xmlns:a16="http://schemas.microsoft.com/office/drawing/2014/main" id="{2FB4F62D-A154-49F8-A3A3-C9D92D4D3F1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227" name="テキスト ボックス 1226">
          <a:extLst>
            <a:ext uri="{FF2B5EF4-FFF2-40B4-BE49-F238E27FC236}">
              <a16:creationId xmlns:a16="http://schemas.microsoft.com/office/drawing/2014/main" id="{FCF6860D-7049-4AE1-9F9C-D743875F9ED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74930</xdr:rowOff>
    </xdr:from>
    <xdr:to>
      <xdr:col>116</xdr:col>
      <xdr:colOff>114300</xdr:colOff>
      <xdr:row>42</xdr:row>
      <xdr:rowOff>5080</xdr:rowOff>
    </xdr:to>
    <xdr:sp macro="" textlink="">
      <xdr:nvSpPr>
        <xdr:cNvPr id="1228" name="楕円 1227">
          <a:extLst>
            <a:ext uri="{FF2B5EF4-FFF2-40B4-BE49-F238E27FC236}">
              <a16:creationId xmlns:a16="http://schemas.microsoft.com/office/drawing/2014/main" id="{A319D605-2F54-40D9-A81A-AB7CA3165230}"/>
            </a:ext>
          </a:extLst>
        </xdr:cNvPr>
        <xdr:cNvSpPr/>
      </xdr:nvSpPr>
      <xdr:spPr>
        <a:xfrm>
          <a:off x="221107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161307</xdr:rowOff>
    </xdr:from>
    <xdr:ext cx="469744" cy="259045"/>
    <xdr:sp macro="" textlink="">
      <xdr:nvSpPr>
        <xdr:cNvPr id="1229" name="【認定こども園・幼稚園・保育所】&#10;一人当たり面積該当値テキスト">
          <a:extLst>
            <a:ext uri="{FF2B5EF4-FFF2-40B4-BE49-F238E27FC236}">
              <a16:creationId xmlns:a16="http://schemas.microsoft.com/office/drawing/2014/main" id="{6A45A591-66A2-4F59-9CAD-D502A1C4D3E2}"/>
            </a:ext>
          </a:extLst>
        </xdr:cNvPr>
        <xdr:cNvSpPr txBox="1"/>
      </xdr:nvSpPr>
      <xdr:spPr>
        <a:xfrm>
          <a:off x="22199600" y="701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74930</xdr:rowOff>
    </xdr:from>
    <xdr:to>
      <xdr:col>112</xdr:col>
      <xdr:colOff>38100</xdr:colOff>
      <xdr:row>42</xdr:row>
      <xdr:rowOff>5080</xdr:rowOff>
    </xdr:to>
    <xdr:sp macro="" textlink="">
      <xdr:nvSpPr>
        <xdr:cNvPr id="1230" name="楕円 1229">
          <a:extLst>
            <a:ext uri="{FF2B5EF4-FFF2-40B4-BE49-F238E27FC236}">
              <a16:creationId xmlns:a16="http://schemas.microsoft.com/office/drawing/2014/main" id="{301CB9A4-F898-4226-B562-50C106D3EB9C}"/>
            </a:ext>
          </a:extLst>
        </xdr:cNvPr>
        <xdr:cNvSpPr/>
      </xdr:nvSpPr>
      <xdr:spPr>
        <a:xfrm>
          <a:off x="21272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125730</xdr:rowOff>
    </xdr:from>
    <xdr:to>
      <xdr:col>116</xdr:col>
      <xdr:colOff>63500</xdr:colOff>
      <xdr:row>41</xdr:row>
      <xdr:rowOff>125730</xdr:rowOff>
    </xdr:to>
    <xdr:cxnSp macro="">
      <xdr:nvCxnSpPr>
        <xdr:cNvPr id="1231" name="直線コネクタ 1230">
          <a:extLst>
            <a:ext uri="{FF2B5EF4-FFF2-40B4-BE49-F238E27FC236}">
              <a16:creationId xmlns:a16="http://schemas.microsoft.com/office/drawing/2014/main" id="{CEA55C08-5A0B-4563-97EC-2E0718968463}"/>
            </a:ext>
          </a:extLst>
        </xdr:cNvPr>
        <xdr:cNvCxnSpPr/>
      </xdr:nvCxnSpPr>
      <xdr:spPr>
        <a:xfrm>
          <a:off x="21323300" y="7155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74930</xdr:rowOff>
    </xdr:from>
    <xdr:to>
      <xdr:col>107</xdr:col>
      <xdr:colOff>101600</xdr:colOff>
      <xdr:row>42</xdr:row>
      <xdr:rowOff>5080</xdr:rowOff>
    </xdr:to>
    <xdr:sp macro="" textlink="">
      <xdr:nvSpPr>
        <xdr:cNvPr id="1232" name="楕円 1231">
          <a:extLst>
            <a:ext uri="{FF2B5EF4-FFF2-40B4-BE49-F238E27FC236}">
              <a16:creationId xmlns:a16="http://schemas.microsoft.com/office/drawing/2014/main" id="{375BE81F-6D86-4656-A43A-CDD287E7FF00}"/>
            </a:ext>
          </a:extLst>
        </xdr:cNvPr>
        <xdr:cNvSpPr/>
      </xdr:nvSpPr>
      <xdr:spPr>
        <a:xfrm>
          <a:off x="20383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125730</xdr:rowOff>
    </xdr:from>
    <xdr:to>
      <xdr:col>111</xdr:col>
      <xdr:colOff>177800</xdr:colOff>
      <xdr:row>41</xdr:row>
      <xdr:rowOff>125730</xdr:rowOff>
    </xdr:to>
    <xdr:cxnSp macro="">
      <xdr:nvCxnSpPr>
        <xdr:cNvPr id="1233" name="直線コネクタ 1232">
          <a:extLst>
            <a:ext uri="{FF2B5EF4-FFF2-40B4-BE49-F238E27FC236}">
              <a16:creationId xmlns:a16="http://schemas.microsoft.com/office/drawing/2014/main" id="{7E61DB76-F67A-4D19-8DF6-DD775F35FDD0}"/>
            </a:ext>
          </a:extLst>
        </xdr:cNvPr>
        <xdr:cNvCxnSpPr/>
      </xdr:nvCxnSpPr>
      <xdr:spPr>
        <a:xfrm>
          <a:off x="20434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74930</xdr:rowOff>
    </xdr:from>
    <xdr:to>
      <xdr:col>102</xdr:col>
      <xdr:colOff>165100</xdr:colOff>
      <xdr:row>42</xdr:row>
      <xdr:rowOff>5080</xdr:rowOff>
    </xdr:to>
    <xdr:sp macro="" textlink="">
      <xdr:nvSpPr>
        <xdr:cNvPr id="1234" name="楕円 1233">
          <a:extLst>
            <a:ext uri="{FF2B5EF4-FFF2-40B4-BE49-F238E27FC236}">
              <a16:creationId xmlns:a16="http://schemas.microsoft.com/office/drawing/2014/main" id="{E98B4087-41E6-433C-A2C5-66826F246521}"/>
            </a:ext>
          </a:extLst>
        </xdr:cNvPr>
        <xdr:cNvSpPr/>
      </xdr:nvSpPr>
      <xdr:spPr>
        <a:xfrm>
          <a:off x="19494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125730</xdr:rowOff>
    </xdr:from>
    <xdr:to>
      <xdr:col>107</xdr:col>
      <xdr:colOff>50800</xdr:colOff>
      <xdr:row>41</xdr:row>
      <xdr:rowOff>125730</xdr:rowOff>
    </xdr:to>
    <xdr:cxnSp macro="">
      <xdr:nvCxnSpPr>
        <xdr:cNvPr id="1235" name="直線コネクタ 1234">
          <a:extLst>
            <a:ext uri="{FF2B5EF4-FFF2-40B4-BE49-F238E27FC236}">
              <a16:creationId xmlns:a16="http://schemas.microsoft.com/office/drawing/2014/main" id="{065A5391-BFC3-4659-BAD0-D209E777B8B4}"/>
            </a:ext>
          </a:extLst>
        </xdr:cNvPr>
        <xdr:cNvCxnSpPr/>
      </xdr:nvCxnSpPr>
      <xdr:spPr>
        <a:xfrm>
          <a:off x="19545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74930</xdr:rowOff>
    </xdr:from>
    <xdr:to>
      <xdr:col>98</xdr:col>
      <xdr:colOff>38100</xdr:colOff>
      <xdr:row>42</xdr:row>
      <xdr:rowOff>5080</xdr:rowOff>
    </xdr:to>
    <xdr:sp macro="" textlink="">
      <xdr:nvSpPr>
        <xdr:cNvPr id="1236" name="楕円 1235">
          <a:extLst>
            <a:ext uri="{FF2B5EF4-FFF2-40B4-BE49-F238E27FC236}">
              <a16:creationId xmlns:a16="http://schemas.microsoft.com/office/drawing/2014/main" id="{3485350D-C7B6-47FC-9704-D0DC51F21D09}"/>
            </a:ext>
          </a:extLst>
        </xdr:cNvPr>
        <xdr:cNvSpPr/>
      </xdr:nvSpPr>
      <xdr:spPr>
        <a:xfrm>
          <a:off x="18605500" y="710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125730</xdr:rowOff>
    </xdr:from>
    <xdr:to>
      <xdr:col>102</xdr:col>
      <xdr:colOff>114300</xdr:colOff>
      <xdr:row>41</xdr:row>
      <xdr:rowOff>125730</xdr:rowOff>
    </xdr:to>
    <xdr:cxnSp macro="">
      <xdr:nvCxnSpPr>
        <xdr:cNvPr id="1237" name="直線コネクタ 1236">
          <a:extLst>
            <a:ext uri="{FF2B5EF4-FFF2-40B4-BE49-F238E27FC236}">
              <a16:creationId xmlns:a16="http://schemas.microsoft.com/office/drawing/2014/main" id="{5CB03EBF-A6FB-45AD-9802-8889BB90130C}"/>
            </a:ext>
          </a:extLst>
        </xdr:cNvPr>
        <xdr:cNvCxnSpPr/>
      </xdr:nvCxnSpPr>
      <xdr:spPr>
        <a:xfrm>
          <a:off x="18656300" y="7155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73042</xdr:rowOff>
    </xdr:from>
    <xdr:ext cx="469744" cy="259045"/>
    <xdr:sp macro="" textlink="">
      <xdr:nvSpPr>
        <xdr:cNvPr id="1238" name="n_1aveValue【認定こども園・幼稚園・保育所】&#10;一人当たり面積">
          <a:extLst>
            <a:ext uri="{FF2B5EF4-FFF2-40B4-BE49-F238E27FC236}">
              <a16:creationId xmlns:a16="http://schemas.microsoft.com/office/drawing/2014/main" id="{18D239F4-CB04-4716-92EB-E0F31E6C2333}"/>
            </a:ext>
          </a:extLst>
        </xdr:cNvPr>
        <xdr:cNvSpPr txBox="1"/>
      </xdr:nvSpPr>
      <xdr:spPr>
        <a:xfrm>
          <a:off x="21075727"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73042</xdr:rowOff>
    </xdr:from>
    <xdr:ext cx="469744" cy="259045"/>
    <xdr:sp macro="" textlink="">
      <xdr:nvSpPr>
        <xdr:cNvPr id="1239" name="n_2aveValue【認定こども園・幼稚園・保育所】&#10;一人当たり面積">
          <a:extLst>
            <a:ext uri="{FF2B5EF4-FFF2-40B4-BE49-F238E27FC236}">
              <a16:creationId xmlns:a16="http://schemas.microsoft.com/office/drawing/2014/main" id="{493D2245-3563-4B8E-A89B-4E7205F58B9F}"/>
            </a:ext>
          </a:extLst>
        </xdr:cNvPr>
        <xdr:cNvSpPr txBox="1"/>
      </xdr:nvSpPr>
      <xdr:spPr>
        <a:xfrm>
          <a:off x="20199427"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74947</xdr:rowOff>
    </xdr:from>
    <xdr:ext cx="469744" cy="259045"/>
    <xdr:sp macro="" textlink="">
      <xdr:nvSpPr>
        <xdr:cNvPr id="1240" name="n_3aveValue【認定こども園・幼稚園・保育所】&#10;一人当たり面積">
          <a:extLst>
            <a:ext uri="{FF2B5EF4-FFF2-40B4-BE49-F238E27FC236}">
              <a16:creationId xmlns:a16="http://schemas.microsoft.com/office/drawing/2014/main" id="{72282ADA-2B5E-4B89-8EAB-3A0E3C9B3D10}"/>
            </a:ext>
          </a:extLst>
        </xdr:cNvPr>
        <xdr:cNvSpPr txBox="1"/>
      </xdr:nvSpPr>
      <xdr:spPr>
        <a:xfrm>
          <a:off x="19310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92092</xdr:rowOff>
    </xdr:from>
    <xdr:ext cx="469744" cy="259045"/>
    <xdr:sp macro="" textlink="">
      <xdr:nvSpPr>
        <xdr:cNvPr id="1241" name="n_4aveValue【認定こども園・幼稚園・保育所】&#10;一人当たり面積">
          <a:extLst>
            <a:ext uri="{FF2B5EF4-FFF2-40B4-BE49-F238E27FC236}">
              <a16:creationId xmlns:a16="http://schemas.microsoft.com/office/drawing/2014/main" id="{0FBF6295-3477-493D-87A0-D48BD5FAF9AC}"/>
            </a:ext>
          </a:extLst>
        </xdr:cNvPr>
        <xdr:cNvSpPr txBox="1"/>
      </xdr:nvSpPr>
      <xdr:spPr>
        <a:xfrm>
          <a:off x="18421427" y="660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167657</xdr:rowOff>
    </xdr:from>
    <xdr:ext cx="469744" cy="259045"/>
    <xdr:sp macro="" textlink="">
      <xdr:nvSpPr>
        <xdr:cNvPr id="1242" name="n_1mainValue【認定こども園・幼稚園・保育所】&#10;一人当たり面積">
          <a:extLst>
            <a:ext uri="{FF2B5EF4-FFF2-40B4-BE49-F238E27FC236}">
              <a16:creationId xmlns:a16="http://schemas.microsoft.com/office/drawing/2014/main" id="{01627D0F-1824-451A-9690-62D4FDF73074}"/>
            </a:ext>
          </a:extLst>
        </xdr:cNvPr>
        <xdr:cNvSpPr txBox="1"/>
      </xdr:nvSpPr>
      <xdr:spPr>
        <a:xfrm>
          <a:off x="210757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167657</xdr:rowOff>
    </xdr:from>
    <xdr:ext cx="469744" cy="259045"/>
    <xdr:sp macro="" textlink="">
      <xdr:nvSpPr>
        <xdr:cNvPr id="1243" name="n_2mainValue【認定こども園・幼稚園・保育所】&#10;一人当たり面積">
          <a:extLst>
            <a:ext uri="{FF2B5EF4-FFF2-40B4-BE49-F238E27FC236}">
              <a16:creationId xmlns:a16="http://schemas.microsoft.com/office/drawing/2014/main" id="{D64C7CFD-9ED5-49C5-8F0C-CA62360AAE95}"/>
            </a:ext>
          </a:extLst>
        </xdr:cNvPr>
        <xdr:cNvSpPr txBox="1"/>
      </xdr:nvSpPr>
      <xdr:spPr>
        <a:xfrm>
          <a:off x="20199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167657</xdr:rowOff>
    </xdr:from>
    <xdr:ext cx="469744" cy="259045"/>
    <xdr:sp macro="" textlink="">
      <xdr:nvSpPr>
        <xdr:cNvPr id="1244" name="n_3mainValue【認定こども園・幼稚園・保育所】&#10;一人当たり面積">
          <a:extLst>
            <a:ext uri="{FF2B5EF4-FFF2-40B4-BE49-F238E27FC236}">
              <a16:creationId xmlns:a16="http://schemas.microsoft.com/office/drawing/2014/main" id="{EE491A03-D13D-4453-8900-479C3BC5B5C7}"/>
            </a:ext>
          </a:extLst>
        </xdr:cNvPr>
        <xdr:cNvSpPr txBox="1"/>
      </xdr:nvSpPr>
      <xdr:spPr>
        <a:xfrm>
          <a:off x="19310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167657</xdr:rowOff>
    </xdr:from>
    <xdr:ext cx="469744" cy="259045"/>
    <xdr:sp macro="" textlink="">
      <xdr:nvSpPr>
        <xdr:cNvPr id="1245" name="n_4mainValue【認定こども園・幼稚園・保育所】&#10;一人当たり面積">
          <a:extLst>
            <a:ext uri="{FF2B5EF4-FFF2-40B4-BE49-F238E27FC236}">
              <a16:creationId xmlns:a16="http://schemas.microsoft.com/office/drawing/2014/main" id="{50826E84-059B-4CD9-B886-5F039F619BC3}"/>
            </a:ext>
          </a:extLst>
        </xdr:cNvPr>
        <xdr:cNvSpPr txBox="1"/>
      </xdr:nvSpPr>
      <xdr:spPr>
        <a:xfrm>
          <a:off x="18421427"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1246" name="正方形/長方形 1245">
          <a:extLst>
            <a:ext uri="{FF2B5EF4-FFF2-40B4-BE49-F238E27FC236}">
              <a16:creationId xmlns:a16="http://schemas.microsoft.com/office/drawing/2014/main" id="{39866D5C-8EA9-41F3-8A96-347E22E61A6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247" name="正方形/長方形 1246">
          <a:extLst>
            <a:ext uri="{FF2B5EF4-FFF2-40B4-BE49-F238E27FC236}">
              <a16:creationId xmlns:a16="http://schemas.microsoft.com/office/drawing/2014/main" id="{4EAD21D6-64E2-4085-A78E-3AB05509236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248" name="正方形/長方形 1247">
          <a:extLst>
            <a:ext uri="{FF2B5EF4-FFF2-40B4-BE49-F238E27FC236}">
              <a16:creationId xmlns:a16="http://schemas.microsoft.com/office/drawing/2014/main" id="{479D9772-5CCC-4103-90B7-961E27CA573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249" name="正方形/長方形 1248">
          <a:extLst>
            <a:ext uri="{FF2B5EF4-FFF2-40B4-BE49-F238E27FC236}">
              <a16:creationId xmlns:a16="http://schemas.microsoft.com/office/drawing/2014/main" id="{B221F747-EFA2-43EC-A743-F323FE51F85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250" name="正方形/長方形 1249">
          <a:extLst>
            <a:ext uri="{FF2B5EF4-FFF2-40B4-BE49-F238E27FC236}">
              <a16:creationId xmlns:a16="http://schemas.microsoft.com/office/drawing/2014/main" id="{87F4089D-1446-4F6F-838B-601B4BE8885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251" name="正方形/長方形 1250">
          <a:extLst>
            <a:ext uri="{FF2B5EF4-FFF2-40B4-BE49-F238E27FC236}">
              <a16:creationId xmlns:a16="http://schemas.microsoft.com/office/drawing/2014/main" id="{4CD937E1-8106-4739-8307-A4EC4F0911A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252" name="正方形/長方形 1251">
          <a:extLst>
            <a:ext uri="{FF2B5EF4-FFF2-40B4-BE49-F238E27FC236}">
              <a16:creationId xmlns:a16="http://schemas.microsoft.com/office/drawing/2014/main" id="{3F9434F5-2994-48D6-81F7-7564C85088C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253" name="正方形/長方形 1252">
          <a:extLst>
            <a:ext uri="{FF2B5EF4-FFF2-40B4-BE49-F238E27FC236}">
              <a16:creationId xmlns:a16="http://schemas.microsoft.com/office/drawing/2014/main" id="{346A7F75-7CF2-4B13-9405-AD98CD9908A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1254" name="テキスト ボックス 1253">
          <a:extLst>
            <a:ext uri="{FF2B5EF4-FFF2-40B4-BE49-F238E27FC236}">
              <a16:creationId xmlns:a16="http://schemas.microsoft.com/office/drawing/2014/main" id="{C3449DD5-D879-437D-96D9-444F4D6568F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1255" name="直線コネクタ 1254">
          <a:extLst>
            <a:ext uri="{FF2B5EF4-FFF2-40B4-BE49-F238E27FC236}">
              <a16:creationId xmlns:a16="http://schemas.microsoft.com/office/drawing/2014/main" id="{A69FF014-8B90-4DB8-8082-BED1CA732F7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1256" name="テキスト ボックス 1255">
          <a:extLst>
            <a:ext uri="{FF2B5EF4-FFF2-40B4-BE49-F238E27FC236}">
              <a16:creationId xmlns:a16="http://schemas.microsoft.com/office/drawing/2014/main" id="{77D3FC92-03ED-4EFD-AEAA-D29D9D2DE34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1257" name="直線コネクタ 1256">
          <a:extLst>
            <a:ext uri="{FF2B5EF4-FFF2-40B4-BE49-F238E27FC236}">
              <a16:creationId xmlns:a16="http://schemas.microsoft.com/office/drawing/2014/main" id="{32D0FD18-2C98-481D-A2E2-5CD99ED75C2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1258" name="テキスト ボックス 1257">
          <a:extLst>
            <a:ext uri="{FF2B5EF4-FFF2-40B4-BE49-F238E27FC236}">
              <a16:creationId xmlns:a16="http://schemas.microsoft.com/office/drawing/2014/main" id="{E677413F-574C-4632-A9A0-FF4BB4EE757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1259" name="直線コネクタ 1258">
          <a:extLst>
            <a:ext uri="{FF2B5EF4-FFF2-40B4-BE49-F238E27FC236}">
              <a16:creationId xmlns:a16="http://schemas.microsoft.com/office/drawing/2014/main" id="{1E0D695A-F934-458F-A373-113ED502059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1260" name="テキスト ボックス 1259">
          <a:extLst>
            <a:ext uri="{FF2B5EF4-FFF2-40B4-BE49-F238E27FC236}">
              <a16:creationId xmlns:a16="http://schemas.microsoft.com/office/drawing/2014/main" id="{444B1D45-55BE-4BAB-9FAA-13E4EC92DA5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1261" name="直線コネクタ 1260">
          <a:extLst>
            <a:ext uri="{FF2B5EF4-FFF2-40B4-BE49-F238E27FC236}">
              <a16:creationId xmlns:a16="http://schemas.microsoft.com/office/drawing/2014/main" id="{652CD0D8-86C2-49BA-8249-A9BFCFD21AF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1262" name="テキスト ボックス 1261">
          <a:extLst>
            <a:ext uri="{FF2B5EF4-FFF2-40B4-BE49-F238E27FC236}">
              <a16:creationId xmlns:a16="http://schemas.microsoft.com/office/drawing/2014/main" id="{E12BD93C-2DE9-49A4-85B6-889FCF038A5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1263" name="直線コネクタ 1262">
          <a:extLst>
            <a:ext uri="{FF2B5EF4-FFF2-40B4-BE49-F238E27FC236}">
              <a16:creationId xmlns:a16="http://schemas.microsoft.com/office/drawing/2014/main" id="{6B0FD7FC-2EDD-4B27-B113-50BD2535D78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1264" name="テキスト ボックス 1263">
          <a:extLst>
            <a:ext uri="{FF2B5EF4-FFF2-40B4-BE49-F238E27FC236}">
              <a16:creationId xmlns:a16="http://schemas.microsoft.com/office/drawing/2014/main" id="{0E021C2A-AE18-4F24-A4FE-D88F99C4E28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1265" name="直線コネクタ 1264">
          <a:extLst>
            <a:ext uri="{FF2B5EF4-FFF2-40B4-BE49-F238E27FC236}">
              <a16:creationId xmlns:a16="http://schemas.microsoft.com/office/drawing/2014/main" id="{B31877BB-FE50-4BF3-8FB4-ADDC288CA88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1266" name="テキスト ボックス 1265">
          <a:extLst>
            <a:ext uri="{FF2B5EF4-FFF2-40B4-BE49-F238E27FC236}">
              <a16:creationId xmlns:a16="http://schemas.microsoft.com/office/drawing/2014/main" id="{0F5D6173-4D94-4DD6-AA91-438BBC1EFACA}"/>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1267" name="直線コネクタ 1266">
          <a:extLst>
            <a:ext uri="{FF2B5EF4-FFF2-40B4-BE49-F238E27FC236}">
              <a16:creationId xmlns:a16="http://schemas.microsoft.com/office/drawing/2014/main" id="{3D6201D0-7E2B-4139-84E1-8C896C10892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1268" name="テキスト ボックス 1267">
          <a:extLst>
            <a:ext uri="{FF2B5EF4-FFF2-40B4-BE49-F238E27FC236}">
              <a16:creationId xmlns:a16="http://schemas.microsoft.com/office/drawing/2014/main" id="{AC6BBC3A-99E3-4F5B-93A7-BFB4605A7B9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1269" name="【学校施設】&#10;有形固定資産減価償却率グラフ枠">
          <a:extLst>
            <a:ext uri="{FF2B5EF4-FFF2-40B4-BE49-F238E27FC236}">
              <a16:creationId xmlns:a16="http://schemas.microsoft.com/office/drawing/2014/main" id="{A632EA93-EA9C-434F-AD14-B349BB3A447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142875</xdr:rowOff>
    </xdr:from>
    <xdr:to>
      <xdr:col>85</xdr:col>
      <xdr:colOff>126364</xdr:colOff>
      <xdr:row>63</xdr:row>
      <xdr:rowOff>9525</xdr:rowOff>
    </xdr:to>
    <xdr:cxnSp macro="">
      <xdr:nvCxnSpPr>
        <xdr:cNvPr id="1270" name="直線コネクタ 1269">
          <a:extLst>
            <a:ext uri="{FF2B5EF4-FFF2-40B4-BE49-F238E27FC236}">
              <a16:creationId xmlns:a16="http://schemas.microsoft.com/office/drawing/2014/main" id="{2B767819-38DB-43AE-ADE2-369CB1DDA3DA}"/>
            </a:ext>
          </a:extLst>
        </xdr:cNvPr>
        <xdr:cNvCxnSpPr/>
      </xdr:nvCxnSpPr>
      <xdr:spPr>
        <a:xfrm flipV="1">
          <a:off x="16318864" y="9744075"/>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13352</xdr:rowOff>
    </xdr:from>
    <xdr:ext cx="405111" cy="259045"/>
    <xdr:sp macro="" textlink="">
      <xdr:nvSpPr>
        <xdr:cNvPr id="1271" name="【学校施設】&#10;有形固定資産減価償却率最小値テキスト">
          <a:extLst>
            <a:ext uri="{FF2B5EF4-FFF2-40B4-BE49-F238E27FC236}">
              <a16:creationId xmlns:a16="http://schemas.microsoft.com/office/drawing/2014/main" id="{C7E13D79-6846-4CBE-BD89-22BCD6EF76DA}"/>
            </a:ext>
          </a:extLst>
        </xdr:cNvPr>
        <xdr:cNvSpPr txBox="1"/>
      </xdr:nvSpPr>
      <xdr:spPr>
        <a:xfrm>
          <a:off x="16357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xdr:rowOff>
    </xdr:from>
    <xdr:to>
      <xdr:col>86</xdr:col>
      <xdr:colOff>25400</xdr:colOff>
      <xdr:row>63</xdr:row>
      <xdr:rowOff>9525</xdr:rowOff>
    </xdr:to>
    <xdr:cxnSp macro="">
      <xdr:nvCxnSpPr>
        <xdr:cNvPr id="1272" name="直線コネクタ 1271">
          <a:extLst>
            <a:ext uri="{FF2B5EF4-FFF2-40B4-BE49-F238E27FC236}">
              <a16:creationId xmlns:a16="http://schemas.microsoft.com/office/drawing/2014/main" id="{1254ECEE-58AF-45E8-B5EB-F7BCEB867509}"/>
            </a:ext>
          </a:extLst>
        </xdr:cNvPr>
        <xdr:cNvCxnSpPr/>
      </xdr:nvCxnSpPr>
      <xdr:spPr>
        <a:xfrm>
          <a:off x="16230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89552</xdr:rowOff>
    </xdr:from>
    <xdr:ext cx="405111" cy="259045"/>
    <xdr:sp macro="" textlink="">
      <xdr:nvSpPr>
        <xdr:cNvPr id="1273" name="【学校施設】&#10;有形固定資産減価償却率最大値テキスト">
          <a:extLst>
            <a:ext uri="{FF2B5EF4-FFF2-40B4-BE49-F238E27FC236}">
              <a16:creationId xmlns:a16="http://schemas.microsoft.com/office/drawing/2014/main" id="{F174A134-9B0A-4D90-B76F-04B5B3D90505}"/>
            </a:ext>
          </a:extLst>
        </xdr:cNvPr>
        <xdr:cNvSpPr txBox="1"/>
      </xdr:nvSpPr>
      <xdr:spPr>
        <a:xfrm>
          <a:off x="16357600" y="951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142875</xdr:rowOff>
    </xdr:from>
    <xdr:to>
      <xdr:col>86</xdr:col>
      <xdr:colOff>25400</xdr:colOff>
      <xdr:row>56</xdr:row>
      <xdr:rowOff>142875</xdr:rowOff>
    </xdr:to>
    <xdr:cxnSp macro="">
      <xdr:nvCxnSpPr>
        <xdr:cNvPr id="1274" name="直線コネクタ 1273">
          <a:extLst>
            <a:ext uri="{FF2B5EF4-FFF2-40B4-BE49-F238E27FC236}">
              <a16:creationId xmlns:a16="http://schemas.microsoft.com/office/drawing/2014/main" id="{D648FD67-9BDD-496D-A341-BEB208C1F071}"/>
            </a:ext>
          </a:extLst>
        </xdr:cNvPr>
        <xdr:cNvCxnSpPr/>
      </xdr:nvCxnSpPr>
      <xdr:spPr>
        <a:xfrm>
          <a:off x="16230600" y="974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53357</xdr:rowOff>
    </xdr:from>
    <xdr:ext cx="405111" cy="259045"/>
    <xdr:sp macro="" textlink="">
      <xdr:nvSpPr>
        <xdr:cNvPr id="1275" name="【学校施設】&#10;有形固定資産減価償却率平均値テキスト">
          <a:extLst>
            <a:ext uri="{FF2B5EF4-FFF2-40B4-BE49-F238E27FC236}">
              <a16:creationId xmlns:a16="http://schemas.microsoft.com/office/drawing/2014/main" id="{F1DAEBC0-ABC9-4481-B6DA-DD2427D1C9E0}"/>
            </a:ext>
          </a:extLst>
        </xdr:cNvPr>
        <xdr:cNvSpPr txBox="1"/>
      </xdr:nvSpPr>
      <xdr:spPr>
        <a:xfrm>
          <a:off x="16357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1276" name="フローチャート: 判断 1275">
          <a:extLst>
            <a:ext uri="{FF2B5EF4-FFF2-40B4-BE49-F238E27FC236}">
              <a16:creationId xmlns:a16="http://schemas.microsoft.com/office/drawing/2014/main" id="{E5CF1815-694A-4A57-9548-8D957DBC9CCC}"/>
            </a:ext>
          </a:extLst>
        </xdr:cNvPr>
        <xdr:cNvSpPr/>
      </xdr:nvSpPr>
      <xdr:spPr>
        <a:xfrm>
          <a:off x="16268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63500</xdr:rowOff>
    </xdr:from>
    <xdr:to>
      <xdr:col>81</xdr:col>
      <xdr:colOff>101600</xdr:colOff>
      <xdr:row>60</xdr:row>
      <xdr:rowOff>165100</xdr:rowOff>
    </xdr:to>
    <xdr:sp macro="" textlink="">
      <xdr:nvSpPr>
        <xdr:cNvPr id="1277" name="フローチャート: 判断 1276">
          <a:extLst>
            <a:ext uri="{FF2B5EF4-FFF2-40B4-BE49-F238E27FC236}">
              <a16:creationId xmlns:a16="http://schemas.microsoft.com/office/drawing/2014/main" id="{8C2586B5-F35B-4CF3-94A2-253B86E92EE7}"/>
            </a:ext>
          </a:extLst>
        </xdr:cNvPr>
        <xdr:cNvSpPr/>
      </xdr:nvSpPr>
      <xdr:spPr>
        <a:xfrm>
          <a:off x="15430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53975</xdr:rowOff>
    </xdr:from>
    <xdr:to>
      <xdr:col>76</xdr:col>
      <xdr:colOff>165100</xdr:colOff>
      <xdr:row>60</xdr:row>
      <xdr:rowOff>155575</xdr:rowOff>
    </xdr:to>
    <xdr:sp macro="" textlink="">
      <xdr:nvSpPr>
        <xdr:cNvPr id="1278" name="フローチャート: 判断 1277">
          <a:extLst>
            <a:ext uri="{FF2B5EF4-FFF2-40B4-BE49-F238E27FC236}">
              <a16:creationId xmlns:a16="http://schemas.microsoft.com/office/drawing/2014/main" id="{E826C2BC-CABD-448C-A210-17933C562679}"/>
            </a:ext>
          </a:extLst>
        </xdr:cNvPr>
        <xdr:cNvSpPr/>
      </xdr:nvSpPr>
      <xdr:spPr>
        <a:xfrm>
          <a:off x="14541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8255</xdr:rowOff>
    </xdr:from>
    <xdr:to>
      <xdr:col>72</xdr:col>
      <xdr:colOff>38100</xdr:colOff>
      <xdr:row>60</xdr:row>
      <xdr:rowOff>109855</xdr:rowOff>
    </xdr:to>
    <xdr:sp macro="" textlink="">
      <xdr:nvSpPr>
        <xdr:cNvPr id="1279" name="フローチャート: 判断 1278">
          <a:extLst>
            <a:ext uri="{FF2B5EF4-FFF2-40B4-BE49-F238E27FC236}">
              <a16:creationId xmlns:a16="http://schemas.microsoft.com/office/drawing/2014/main" id="{BCE3FCBA-964B-48A7-A27E-413C69B28E93}"/>
            </a:ext>
          </a:extLst>
        </xdr:cNvPr>
        <xdr:cNvSpPr/>
      </xdr:nvSpPr>
      <xdr:spPr>
        <a:xfrm>
          <a:off x="13652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166370</xdr:rowOff>
    </xdr:from>
    <xdr:to>
      <xdr:col>67</xdr:col>
      <xdr:colOff>101600</xdr:colOff>
      <xdr:row>60</xdr:row>
      <xdr:rowOff>96520</xdr:rowOff>
    </xdr:to>
    <xdr:sp macro="" textlink="">
      <xdr:nvSpPr>
        <xdr:cNvPr id="1280" name="フローチャート: 判断 1279">
          <a:extLst>
            <a:ext uri="{FF2B5EF4-FFF2-40B4-BE49-F238E27FC236}">
              <a16:creationId xmlns:a16="http://schemas.microsoft.com/office/drawing/2014/main" id="{1D887FE4-AFEB-4AA8-A68C-F9EC8AA35768}"/>
            </a:ext>
          </a:extLst>
        </xdr:cNvPr>
        <xdr:cNvSpPr/>
      </xdr:nvSpPr>
      <xdr:spPr>
        <a:xfrm>
          <a:off x="1276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1281" name="テキスト ボックス 1280">
          <a:extLst>
            <a:ext uri="{FF2B5EF4-FFF2-40B4-BE49-F238E27FC236}">
              <a16:creationId xmlns:a16="http://schemas.microsoft.com/office/drawing/2014/main" id="{6BAE5E7D-4CEC-4075-A055-1CA0780437D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1282" name="テキスト ボックス 1281">
          <a:extLst>
            <a:ext uri="{FF2B5EF4-FFF2-40B4-BE49-F238E27FC236}">
              <a16:creationId xmlns:a16="http://schemas.microsoft.com/office/drawing/2014/main" id="{C15EAC08-08E9-419A-BC12-8AE497430F0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1283" name="テキスト ボックス 1282">
          <a:extLst>
            <a:ext uri="{FF2B5EF4-FFF2-40B4-BE49-F238E27FC236}">
              <a16:creationId xmlns:a16="http://schemas.microsoft.com/office/drawing/2014/main" id="{7E08EE30-A591-430A-BE77-F1596B0B876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1284" name="テキスト ボックス 1283">
          <a:extLst>
            <a:ext uri="{FF2B5EF4-FFF2-40B4-BE49-F238E27FC236}">
              <a16:creationId xmlns:a16="http://schemas.microsoft.com/office/drawing/2014/main" id="{5AF59F56-F94B-499A-B0BD-CE5CEC8B8CD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1285" name="テキスト ボックス 1284">
          <a:extLst>
            <a:ext uri="{FF2B5EF4-FFF2-40B4-BE49-F238E27FC236}">
              <a16:creationId xmlns:a16="http://schemas.microsoft.com/office/drawing/2014/main" id="{088CFF6B-181E-4ACE-A073-D832EADD9DB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132080</xdr:rowOff>
    </xdr:from>
    <xdr:to>
      <xdr:col>85</xdr:col>
      <xdr:colOff>177800</xdr:colOff>
      <xdr:row>60</xdr:row>
      <xdr:rowOff>62230</xdr:rowOff>
    </xdr:to>
    <xdr:sp macro="" textlink="">
      <xdr:nvSpPr>
        <xdr:cNvPr id="1286" name="楕円 1285">
          <a:extLst>
            <a:ext uri="{FF2B5EF4-FFF2-40B4-BE49-F238E27FC236}">
              <a16:creationId xmlns:a16="http://schemas.microsoft.com/office/drawing/2014/main" id="{CA0C2C43-5D75-4109-890B-50641AEC4C1A}"/>
            </a:ext>
          </a:extLst>
        </xdr:cNvPr>
        <xdr:cNvSpPr/>
      </xdr:nvSpPr>
      <xdr:spPr>
        <a:xfrm>
          <a:off x="162687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154957</xdr:rowOff>
    </xdr:from>
    <xdr:ext cx="405111" cy="259045"/>
    <xdr:sp macro="" textlink="">
      <xdr:nvSpPr>
        <xdr:cNvPr id="1287" name="【学校施設】&#10;有形固定資産減価償却率該当値テキスト">
          <a:extLst>
            <a:ext uri="{FF2B5EF4-FFF2-40B4-BE49-F238E27FC236}">
              <a16:creationId xmlns:a16="http://schemas.microsoft.com/office/drawing/2014/main" id="{72E5F09C-699B-4EBA-BDD9-48B6D37A164B}"/>
            </a:ext>
          </a:extLst>
        </xdr:cNvPr>
        <xdr:cNvSpPr txBox="1"/>
      </xdr:nvSpPr>
      <xdr:spPr>
        <a:xfrm>
          <a:off x="16357600"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95885</xdr:rowOff>
    </xdr:from>
    <xdr:to>
      <xdr:col>81</xdr:col>
      <xdr:colOff>101600</xdr:colOff>
      <xdr:row>60</xdr:row>
      <xdr:rowOff>26035</xdr:rowOff>
    </xdr:to>
    <xdr:sp macro="" textlink="">
      <xdr:nvSpPr>
        <xdr:cNvPr id="1288" name="楕円 1287">
          <a:extLst>
            <a:ext uri="{FF2B5EF4-FFF2-40B4-BE49-F238E27FC236}">
              <a16:creationId xmlns:a16="http://schemas.microsoft.com/office/drawing/2014/main" id="{7DB50006-21D9-47B1-8C8E-C10F106A19E6}"/>
            </a:ext>
          </a:extLst>
        </xdr:cNvPr>
        <xdr:cNvSpPr/>
      </xdr:nvSpPr>
      <xdr:spPr>
        <a:xfrm>
          <a:off x="15430500" y="102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146685</xdr:rowOff>
    </xdr:from>
    <xdr:to>
      <xdr:col>85</xdr:col>
      <xdr:colOff>127000</xdr:colOff>
      <xdr:row>60</xdr:row>
      <xdr:rowOff>11430</xdr:rowOff>
    </xdr:to>
    <xdr:cxnSp macro="">
      <xdr:nvCxnSpPr>
        <xdr:cNvPr id="1289" name="直線コネクタ 1288">
          <a:extLst>
            <a:ext uri="{FF2B5EF4-FFF2-40B4-BE49-F238E27FC236}">
              <a16:creationId xmlns:a16="http://schemas.microsoft.com/office/drawing/2014/main" id="{34908902-8429-401E-A181-11E308D60053}"/>
            </a:ext>
          </a:extLst>
        </xdr:cNvPr>
        <xdr:cNvCxnSpPr/>
      </xdr:nvCxnSpPr>
      <xdr:spPr>
        <a:xfrm>
          <a:off x="15481300" y="102622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55880</xdr:rowOff>
    </xdr:from>
    <xdr:to>
      <xdr:col>76</xdr:col>
      <xdr:colOff>165100</xdr:colOff>
      <xdr:row>59</xdr:row>
      <xdr:rowOff>157480</xdr:rowOff>
    </xdr:to>
    <xdr:sp macro="" textlink="">
      <xdr:nvSpPr>
        <xdr:cNvPr id="1290" name="楕円 1289">
          <a:extLst>
            <a:ext uri="{FF2B5EF4-FFF2-40B4-BE49-F238E27FC236}">
              <a16:creationId xmlns:a16="http://schemas.microsoft.com/office/drawing/2014/main" id="{30FDCAD3-FEC3-4B8F-BB8B-C9EFEFC3826D}"/>
            </a:ext>
          </a:extLst>
        </xdr:cNvPr>
        <xdr:cNvSpPr/>
      </xdr:nvSpPr>
      <xdr:spPr>
        <a:xfrm>
          <a:off x="145415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106680</xdr:rowOff>
    </xdr:from>
    <xdr:to>
      <xdr:col>81</xdr:col>
      <xdr:colOff>50800</xdr:colOff>
      <xdr:row>59</xdr:row>
      <xdr:rowOff>146685</xdr:rowOff>
    </xdr:to>
    <xdr:cxnSp macro="">
      <xdr:nvCxnSpPr>
        <xdr:cNvPr id="1291" name="直線コネクタ 1290">
          <a:extLst>
            <a:ext uri="{FF2B5EF4-FFF2-40B4-BE49-F238E27FC236}">
              <a16:creationId xmlns:a16="http://schemas.microsoft.com/office/drawing/2014/main" id="{852D90A2-0E26-4578-AEB1-1C4EF9E1EAD4}"/>
            </a:ext>
          </a:extLst>
        </xdr:cNvPr>
        <xdr:cNvCxnSpPr/>
      </xdr:nvCxnSpPr>
      <xdr:spPr>
        <a:xfrm>
          <a:off x="14592300" y="102222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17780</xdr:rowOff>
    </xdr:from>
    <xdr:to>
      <xdr:col>72</xdr:col>
      <xdr:colOff>38100</xdr:colOff>
      <xdr:row>59</xdr:row>
      <xdr:rowOff>119380</xdr:rowOff>
    </xdr:to>
    <xdr:sp macro="" textlink="">
      <xdr:nvSpPr>
        <xdr:cNvPr id="1292" name="楕円 1291">
          <a:extLst>
            <a:ext uri="{FF2B5EF4-FFF2-40B4-BE49-F238E27FC236}">
              <a16:creationId xmlns:a16="http://schemas.microsoft.com/office/drawing/2014/main" id="{A4C2E4E9-FCAC-4097-A068-F7919B7873DE}"/>
            </a:ext>
          </a:extLst>
        </xdr:cNvPr>
        <xdr:cNvSpPr/>
      </xdr:nvSpPr>
      <xdr:spPr>
        <a:xfrm>
          <a:off x="13652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68580</xdr:rowOff>
    </xdr:from>
    <xdr:to>
      <xdr:col>76</xdr:col>
      <xdr:colOff>114300</xdr:colOff>
      <xdr:row>59</xdr:row>
      <xdr:rowOff>106680</xdr:rowOff>
    </xdr:to>
    <xdr:cxnSp macro="">
      <xdr:nvCxnSpPr>
        <xdr:cNvPr id="1293" name="直線コネクタ 1292">
          <a:extLst>
            <a:ext uri="{FF2B5EF4-FFF2-40B4-BE49-F238E27FC236}">
              <a16:creationId xmlns:a16="http://schemas.microsoft.com/office/drawing/2014/main" id="{0AE16930-657D-4682-B615-04223284E455}"/>
            </a:ext>
          </a:extLst>
        </xdr:cNvPr>
        <xdr:cNvCxnSpPr/>
      </xdr:nvCxnSpPr>
      <xdr:spPr>
        <a:xfrm>
          <a:off x="13703300" y="10184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154940</xdr:rowOff>
    </xdr:from>
    <xdr:to>
      <xdr:col>67</xdr:col>
      <xdr:colOff>101600</xdr:colOff>
      <xdr:row>59</xdr:row>
      <xdr:rowOff>85090</xdr:rowOff>
    </xdr:to>
    <xdr:sp macro="" textlink="">
      <xdr:nvSpPr>
        <xdr:cNvPr id="1294" name="楕円 1293">
          <a:extLst>
            <a:ext uri="{FF2B5EF4-FFF2-40B4-BE49-F238E27FC236}">
              <a16:creationId xmlns:a16="http://schemas.microsoft.com/office/drawing/2014/main" id="{55B6CD11-E85D-4648-8D69-AC5455FCE110}"/>
            </a:ext>
          </a:extLst>
        </xdr:cNvPr>
        <xdr:cNvSpPr/>
      </xdr:nvSpPr>
      <xdr:spPr>
        <a:xfrm>
          <a:off x="12763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34290</xdr:rowOff>
    </xdr:from>
    <xdr:to>
      <xdr:col>71</xdr:col>
      <xdr:colOff>177800</xdr:colOff>
      <xdr:row>59</xdr:row>
      <xdr:rowOff>68580</xdr:rowOff>
    </xdr:to>
    <xdr:cxnSp macro="">
      <xdr:nvCxnSpPr>
        <xdr:cNvPr id="1295" name="直線コネクタ 1294">
          <a:extLst>
            <a:ext uri="{FF2B5EF4-FFF2-40B4-BE49-F238E27FC236}">
              <a16:creationId xmlns:a16="http://schemas.microsoft.com/office/drawing/2014/main" id="{3039A4EC-6361-4274-A1DF-8AA6CEA9E04B}"/>
            </a:ext>
          </a:extLst>
        </xdr:cNvPr>
        <xdr:cNvCxnSpPr/>
      </xdr:nvCxnSpPr>
      <xdr:spPr>
        <a:xfrm>
          <a:off x="12814300" y="10149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156227</xdr:rowOff>
    </xdr:from>
    <xdr:ext cx="405111" cy="259045"/>
    <xdr:sp macro="" textlink="">
      <xdr:nvSpPr>
        <xdr:cNvPr id="1296" name="n_1aveValue【学校施設】&#10;有形固定資産減価償却率">
          <a:extLst>
            <a:ext uri="{FF2B5EF4-FFF2-40B4-BE49-F238E27FC236}">
              <a16:creationId xmlns:a16="http://schemas.microsoft.com/office/drawing/2014/main" id="{E62C5104-F126-4983-B1B9-70166D2F61E0}"/>
            </a:ext>
          </a:extLst>
        </xdr:cNvPr>
        <xdr:cNvSpPr txBox="1"/>
      </xdr:nvSpPr>
      <xdr:spPr>
        <a:xfrm>
          <a:off x="152660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146702</xdr:rowOff>
    </xdr:from>
    <xdr:ext cx="405111" cy="259045"/>
    <xdr:sp macro="" textlink="">
      <xdr:nvSpPr>
        <xdr:cNvPr id="1297" name="n_2aveValue【学校施設】&#10;有形固定資産減価償却率">
          <a:extLst>
            <a:ext uri="{FF2B5EF4-FFF2-40B4-BE49-F238E27FC236}">
              <a16:creationId xmlns:a16="http://schemas.microsoft.com/office/drawing/2014/main" id="{56C1CB2C-6275-4644-BA6D-B89FA844A96A}"/>
            </a:ext>
          </a:extLst>
        </xdr:cNvPr>
        <xdr:cNvSpPr txBox="1"/>
      </xdr:nvSpPr>
      <xdr:spPr>
        <a:xfrm>
          <a:off x="14389744"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100982</xdr:rowOff>
    </xdr:from>
    <xdr:ext cx="405111" cy="259045"/>
    <xdr:sp macro="" textlink="">
      <xdr:nvSpPr>
        <xdr:cNvPr id="1298" name="n_3aveValue【学校施設】&#10;有形固定資産減価償却率">
          <a:extLst>
            <a:ext uri="{FF2B5EF4-FFF2-40B4-BE49-F238E27FC236}">
              <a16:creationId xmlns:a16="http://schemas.microsoft.com/office/drawing/2014/main" id="{216BA32A-0B9F-4B19-B115-9BED4BDEC06D}"/>
            </a:ext>
          </a:extLst>
        </xdr:cNvPr>
        <xdr:cNvSpPr txBox="1"/>
      </xdr:nvSpPr>
      <xdr:spPr>
        <a:xfrm>
          <a:off x="13500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1299" name="n_4aveValue【学校施設】&#10;有形固定資産減価償却率">
          <a:extLst>
            <a:ext uri="{FF2B5EF4-FFF2-40B4-BE49-F238E27FC236}">
              <a16:creationId xmlns:a16="http://schemas.microsoft.com/office/drawing/2014/main" id="{904C3C58-BD83-4A1F-93F9-DDA4E6509C56}"/>
            </a:ext>
          </a:extLst>
        </xdr:cNvPr>
        <xdr:cNvSpPr txBox="1"/>
      </xdr:nvSpPr>
      <xdr:spPr>
        <a:xfrm>
          <a:off x="12611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42562</xdr:rowOff>
    </xdr:from>
    <xdr:ext cx="405111" cy="259045"/>
    <xdr:sp macro="" textlink="">
      <xdr:nvSpPr>
        <xdr:cNvPr id="1300" name="n_1mainValue【学校施設】&#10;有形固定資産減価償却率">
          <a:extLst>
            <a:ext uri="{FF2B5EF4-FFF2-40B4-BE49-F238E27FC236}">
              <a16:creationId xmlns:a16="http://schemas.microsoft.com/office/drawing/2014/main" id="{C384CEAB-6AB4-4D72-A3D5-ADD0270B167E}"/>
            </a:ext>
          </a:extLst>
        </xdr:cNvPr>
        <xdr:cNvSpPr txBox="1"/>
      </xdr:nvSpPr>
      <xdr:spPr>
        <a:xfrm>
          <a:off x="152660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2557</xdr:rowOff>
    </xdr:from>
    <xdr:ext cx="405111" cy="259045"/>
    <xdr:sp macro="" textlink="">
      <xdr:nvSpPr>
        <xdr:cNvPr id="1301" name="n_2mainValue【学校施設】&#10;有形固定資産減価償却率">
          <a:extLst>
            <a:ext uri="{FF2B5EF4-FFF2-40B4-BE49-F238E27FC236}">
              <a16:creationId xmlns:a16="http://schemas.microsoft.com/office/drawing/2014/main" id="{D95C5DFA-5B5F-4262-B248-7B53A8CC14FB}"/>
            </a:ext>
          </a:extLst>
        </xdr:cNvPr>
        <xdr:cNvSpPr txBox="1"/>
      </xdr:nvSpPr>
      <xdr:spPr>
        <a:xfrm>
          <a:off x="1438974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1302" name="n_3mainValue【学校施設】&#10;有形固定資産減価償却率">
          <a:extLst>
            <a:ext uri="{FF2B5EF4-FFF2-40B4-BE49-F238E27FC236}">
              <a16:creationId xmlns:a16="http://schemas.microsoft.com/office/drawing/2014/main" id="{9732DD9A-CDCE-46A2-B862-80CB05483C48}"/>
            </a:ext>
          </a:extLst>
        </xdr:cNvPr>
        <xdr:cNvSpPr txBox="1"/>
      </xdr:nvSpPr>
      <xdr:spPr>
        <a:xfrm>
          <a:off x="13500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101617</xdr:rowOff>
    </xdr:from>
    <xdr:ext cx="405111" cy="259045"/>
    <xdr:sp macro="" textlink="">
      <xdr:nvSpPr>
        <xdr:cNvPr id="1303" name="n_4mainValue【学校施設】&#10;有形固定資産減価償却率">
          <a:extLst>
            <a:ext uri="{FF2B5EF4-FFF2-40B4-BE49-F238E27FC236}">
              <a16:creationId xmlns:a16="http://schemas.microsoft.com/office/drawing/2014/main" id="{78EBCBB2-000F-4979-9F4B-C06C48C067A7}"/>
            </a:ext>
          </a:extLst>
        </xdr:cNvPr>
        <xdr:cNvSpPr txBox="1"/>
      </xdr:nvSpPr>
      <xdr:spPr>
        <a:xfrm>
          <a:off x="12611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1304" name="正方形/長方形 1303">
          <a:extLst>
            <a:ext uri="{FF2B5EF4-FFF2-40B4-BE49-F238E27FC236}">
              <a16:creationId xmlns:a16="http://schemas.microsoft.com/office/drawing/2014/main" id="{782BA9AE-399B-4A6E-8F8C-BBF5990F844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305" name="正方形/長方形 1304">
          <a:extLst>
            <a:ext uri="{FF2B5EF4-FFF2-40B4-BE49-F238E27FC236}">
              <a16:creationId xmlns:a16="http://schemas.microsoft.com/office/drawing/2014/main" id="{868703E0-0A65-4DC9-9974-519DC0B3AED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306" name="正方形/長方形 1305">
          <a:extLst>
            <a:ext uri="{FF2B5EF4-FFF2-40B4-BE49-F238E27FC236}">
              <a16:creationId xmlns:a16="http://schemas.microsoft.com/office/drawing/2014/main" id="{C6FEE1FB-199B-44F0-B965-C36742CB873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307" name="正方形/長方形 1306">
          <a:extLst>
            <a:ext uri="{FF2B5EF4-FFF2-40B4-BE49-F238E27FC236}">
              <a16:creationId xmlns:a16="http://schemas.microsoft.com/office/drawing/2014/main" id="{8FB79DAD-5B15-4845-8F8B-401C1C9C681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308" name="正方形/長方形 1307">
          <a:extLst>
            <a:ext uri="{FF2B5EF4-FFF2-40B4-BE49-F238E27FC236}">
              <a16:creationId xmlns:a16="http://schemas.microsoft.com/office/drawing/2014/main" id="{4AF38580-8222-4234-9CA2-9CBA726116B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309" name="正方形/長方形 1308">
          <a:extLst>
            <a:ext uri="{FF2B5EF4-FFF2-40B4-BE49-F238E27FC236}">
              <a16:creationId xmlns:a16="http://schemas.microsoft.com/office/drawing/2014/main" id="{38B7D249-68D1-4C86-B587-8AF51B07F3D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310" name="正方形/長方形 1309">
          <a:extLst>
            <a:ext uri="{FF2B5EF4-FFF2-40B4-BE49-F238E27FC236}">
              <a16:creationId xmlns:a16="http://schemas.microsoft.com/office/drawing/2014/main" id="{112D1224-415D-44E1-B057-21BF49B0F8A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311" name="正方形/長方形 1310">
          <a:extLst>
            <a:ext uri="{FF2B5EF4-FFF2-40B4-BE49-F238E27FC236}">
              <a16:creationId xmlns:a16="http://schemas.microsoft.com/office/drawing/2014/main" id="{738FFDE7-C5EF-4B1B-8258-33C8DA353BF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1312" name="テキスト ボックス 1311">
          <a:extLst>
            <a:ext uri="{FF2B5EF4-FFF2-40B4-BE49-F238E27FC236}">
              <a16:creationId xmlns:a16="http://schemas.microsoft.com/office/drawing/2014/main" id="{A978D305-C682-47DD-A663-5BEF089645F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1313" name="直線コネクタ 1312">
          <a:extLst>
            <a:ext uri="{FF2B5EF4-FFF2-40B4-BE49-F238E27FC236}">
              <a16:creationId xmlns:a16="http://schemas.microsoft.com/office/drawing/2014/main" id="{D3F79F77-56C5-486C-A651-9C15847C136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1314" name="テキスト ボックス 1313">
          <a:extLst>
            <a:ext uri="{FF2B5EF4-FFF2-40B4-BE49-F238E27FC236}">
              <a16:creationId xmlns:a16="http://schemas.microsoft.com/office/drawing/2014/main" id="{1BA46A8B-7773-49CC-85E9-D2E6706C214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1315" name="直線コネクタ 1314">
          <a:extLst>
            <a:ext uri="{FF2B5EF4-FFF2-40B4-BE49-F238E27FC236}">
              <a16:creationId xmlns:a16="http://schemas.microsoft.com/office/drawing/2014/main" id="{89BB160A-2C32-4050-B04F-3852D4F23EC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1316" name="テキスト ボックス 1315">
          <a:extLst>
            <a:ext uri="{FF2B5EF4-FFF2-40B4-BE49-F238E27FC236}">
              <a16:creationId xmlns:a16="http://schemas.microsoft.com/office/drawing/2014/main" id="{A66873DF-3981-4F74-B551-3AA918B7C406}"/>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1317" name="直線コネクタ 1316">
          <a:extLst>
            <a:ext uri="{FF2B5EF4-FFF2-40B4-BE49-F238E27FC236}">
              <a16:creationId xmlns:a16="http://schemas.microsoft.com/office/drawing/2014/main" id="{C70A6B03-8862-43A2-B4F0-A507949BA089}"/>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1318" name="テキスト ボックス 1317">
          <a:extLst>
            <a:ext uri="{FF2B5EF4-FFF2-40B4-BE49-F238E27FC236}">
              <a16:creationId xmlns:a16="http://schemas.microsoft.com/office/drawing/2014/main" id="{A6A1350D-BC13-49DB-8396-D70E1AB2765E}"/>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1319" name="直線コネクタ 1318">
          <a:extLst>
            <a:ext uri="{FF2B5EF4-FFF2-40B4-BE49-F238E27FC236}">
              <a16:creationId xmlns:a16="http://schemas.microsoft.com/office/drawing/2014/main" id="{57CA7B42-8A46-4607-BEE2-E49626D34C54}"/>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1320" name="テキスト ボックス 1319">
          <a:extLst>
            <a:ext uri="{FF2B5EF4-FFF2-40B4-BE49-F238E27FC236}">
              <a16:creationId xmlns:a16="http://schemas.microsoft.com/office/drawing/2014/main" id="{4D7C8E0F-B047-4DB3-889E-91E8C55CE2B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1321" name="直線コネクタ 1320">
          <a:extLst>
            <a:ext uri="{FF2B5EF4-FFF2-40B4-BE49-F238E27FC236}">
              <a16:creationId xmlns:a16="http://schemas.microsoft.com/office/drawing/2014/main" id="{34DAD812-7754-4C73-BB53-10BDECCAB147}"/>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1322" name="テキスト ボックス 1321">
          <a:extLst>
            <a:ext uri="{FF2B5EF4-FFF2-40B4-BE49-F238E27FC236}">
              <a16:creationId xmlns:a16="http://schemas.microsoft.com/office/drawing/2014/main" id="{AABF3796-55DC-4D80-8392-54CBA908782D}"/>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1323" name="直線コネクタ 1322">
          <a:extLst>
            <a:ext uri="{FF2B5EF4-FFF2-40B4-BE49-F238E27FC236}">
              <a16:creationId xmlns:a16="http://schemas.microsoft.com/office/drawing/2014/main" id="{C98685B2-BFE8-4683-BCA6-3D1A1DA6A7F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1324" name="テキスト ボックス 1323">
          <a:extLst>
            <a:ext uri="{FF2B5EF4-FFF2-40B4-BE49-F238E27FC236}">
              <a16:creationId xmlns:a16="http://schemas.microsoft.com/office/drawing/2014/main" id="{11E95DC1-D3D9-4A64-8CE9-994B9A9FBD7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45288</xdr:colOff>
      <xdr:row>53</xdr:row>
      <xdr:rowOff>3235</xdr:rowOff>
    </xdr:from>
    <xdr:to>
      <xdr:col>122</xdr:col>
      <xdr:colOff>0</xdr:colOff>
      <xdr:row>66</xdr:row>
      <xdr:rowOff>60385</xdr:rowOff>
    </xdr:to>
    <xdr:sp macro="" textlink="">
      <xdr:nvSpPr>
        <xdr:cNvPr id="1325" name="【学校施設】&#10;一人当たり面積グラフ枠">
          <a:extLst>
            <a:ext uri="{FF2B5EF4-FFF2-40B4-BE49-F238E27FC236}">
              <a16:creationId xmlns:a16="http://schemas.microsoft.com/office/drawing/2014/main" id="{A62BE284-D540-44D2-9EFB-4AA58500A9DD}"/>
            </a:ext>
          </a:extLst>
        </xdr:cNvPr>
        <xdr:cNvSpPr/>
      </xdr:nvSpPr>
      <xdr:spPr>
        <a:xfrm>
          <a:off x="19221090" y="9528235"/>
          <a:ext cx="4896929" cy="2393471"/>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92354</xdr:rowOff>
    </xdr:from>
    <xdr:to>
      <xdr:col>116</xdr:col>
      <xdr:colOff>62864</xdr:colOff>
      <xdr:row>63</xdr:row>
      <xdr:rowOff>107442</xdr:rowOff>
    </xdr:to>
    <xdr:cxnSp macro="">
      <xdr:nvCxnSpPr>
        <xdr:cNvPr id="1326" name="直線コネクタ 1325">
          <a:extLst>
            <a:ext uri="{FF2B5EF4-FFF2-40B4-BE49-F238E27FC236}">
              <a16:creationId xmlns:a16="http://schemas.microsoft.com/office/drawing/2014/main" id="{F2C6BFC8-4C60-47AB-9B13-F6EB5B554163}"/>
            </a:ext>
          </a:extLst>
        </xdr:cNvPr>
        <xdr:cNvCxnSpPr/>
      </xdr:nvCxnSpPr>
      <xdr:spPr>
        <a:xfrm flipV="1">
          <a:off x="22160864" y="9865004"/>
          <a:ext cx="0" cy="1043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111269</xdr:rowOff>
    </xdr:from>
    <xdr:ext cx="469744" cy="259045"/>
    <xdr:sp macro="" textlink="">
      <xdr:nvSpPr>
        <xdr:cNvPr id="1327" name="【学校施設】&#10;一人当たり面積最小値テキスト">
          <a:extLst>
            <a:ext uri="{FF2B5EF4-FFF2-40B4-BE49-F238E27FC236}">
              <a16:creationId xmlns:a16="http://schemas.microsoft.com/office/drawing/2014/main" id="{67E40D0A-DE2C-488C-A4A7-8696412AAA8B}"/>
            </a:ext>
          </a:extLst>
        </xdr:cNvPr>
        <xdr:cNvSpPr txBox="1"/>
      </xdr:nvSpPr>
      <xdr:spPr>
        <a:xfrm>
          <a:off x="22199600" y="1091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107442</xdr:rowOff>
    </xdr:from>
    <xdr:to>
      <xdr:col>116</xdr:col>
      <xdr:colOff>152400</xdr:colOff>
      <xdr:row>63</xdr:row>
      <xdr:rowOff>107442</xdr:rowOff>
    </xdr:to>
    <xdr:cxnSp macro="">
      <xdr:nvCxnSpPr>
        <xdr:cNvPr id="1328" name="直線コネクタ 1327">
          <a:extLst>
            <a:ext uri="{FF2B5EF4-FFF2-40B4-BE49-F238E27FC236}">
              <a16:creationId xmlns:a16="http://schemas.microsoft.com/office/drawing/2014/main" id="{8A8D8FBB-9147-4C01-9CBE-F64FD7CDA7AD}"/>
            </a:ext>
          </a:extLst>
        </xdr:cNvPr>
        <xdr:cNvCxnSpPr/>
      </xdr:nvCxnSpPr>
      <xdr:spPr>
        <a:xfrm>
          <a:off x="22072600" y="1090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39031</xdr:rowOff>
    </xdr:from>
    <xdr:ext cx="469744" cy="259045"/>
    <xdr:sp macro="" textlink="">
      <xdr:nvSpPr>
        <xdr:cNvPr id="1329" name="【学校施設】&#10;一人当たり面積最大値テキスト">
          <a:extLst>
            <a:ext uri="{FF2B5EF4-FFF2-40B4-BE49-F238E27FC236}">
              <a16:creationId xmlns:a16="http://schemas.microsoft.com/office/drawing/2014/main" id="{0D949BEB-8766-455F-9FF6-7BE4DB89AC86}"/>
            </a:ext>
          </a:extLst>
        </xdr:cNvPr>
        <xdr:cNvSpPr txBox="1"/>
      </xdr:nvSpPr>
      <xdr:spPr>
        <a:xfrm>
          <a:off x="22199600" y="9640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92354</xdr:rowOff>
    </xdr:from>
    <xdr:to>
      <xdr:col>116</xdr:col>
      <xdr:colOff>152400</xdr:colOff>
      <xdr:row>57</xdr:row>
      <xdr:rowOff>92354</xdr:rowOff>
    </xdr:to>
    <xdr:cxnSp macro="">
      <xdr:nvCxnSpPr>
        <xdr:cNvPr id="1330" name="直線コネクタ 1329">
          <a:extLst>
            <a:ext uri="{FF2B5EF4-FFF2-40B4-BE49-F238E27FC236}">
              <a16:creationId xmlns:a16="http://schemas.microsoft.com/office/drawing/2014/main" id="{42E7F361-1715-4A04-B67A-E90AFA86BF71}"/>
            </a:ext>
          </a:extLst>
        </xdr:cNvPr>
        <xdr:cNvCxnSpPr/>
      </xdr:nvCxnSpPr>
      <xdr:spPr>
        <a:xfrm>
          <a:off x="22072600" y="986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170045</xdr:rowOff>
    </xdr:from>
    <xdr:ext cx="469744" cy="259045"/>
    <xdr:sp macro="" textlink="">
      <xdr:nvSpPr>
        <xdr:cNvPr id="1331" name="【学校施設】&#10;一人当たり面積平均値テキスト">
          <a:extLst>
            <a:ext uri="{FF2B5EF4-FFF2-40B4-BE49-F238E27FC236}">
              <a16:creationId xmlns:a16="http://schemas.microsoft.com/office/drawing/2014/main" id="{4A4C9569-BAB6-4A54-BDAA-7A0F1C3493E8}"/>
            </a:ext>
          </a:extLst>
        </xdr:cNvPr>
        <xdr:cNvSpPr txBox="1"/>
      </xdr:nvSpPr>
      <xdr:spPr>
        <a:xfrm>
          <a:off x="22199600" y="10285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147168</xdr:rowOff>
    </xdr:from>
    <xdr:to>
      <xdr:col>116</xdr:col>
      <xdr:colOff>114300</xdr:colOff>
      <xdr:row>61</xdr:row>
      <xdr:rowOff>77318</xdr:rowOff>
    </xdr:to>
    <xdr:sp macro="" textlink="">
      <xdr:nvSpPr>
        <xdr:cNvPr id="1332" name="フローチャート: 判断 1331">
          <a:extLst>
            <a:ext uri="{FF2B5EF4-FFF2-40B4-BE49-F238E27FC236}">
              <a16:creationId xmlns:a16="http://schemas.microsoft.com/office/drawing/2014/main" id="{8358D6D7-C92D-4EB1-A4A6-4815630E6D16}"/>
            </a:ext>
          </a:extLst>
        </xdr:cNvPr>
        <xdr:cNvSpPr/>
      </xdr:nvSpPr>
      <xdr:spPr>
        <a:xfrm>
          <a:off x="22110700" y="1043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161798</xdr:rowOff>
    </xdr:from>
    <xdr:to>
      <xdr:col>112</xdr:col>
      <xdr:colOff>38100</xdr:colOff>
      <xdr:row>61</xdr:row>
      <xdr:rowOff>91948</xdr:rowOff>
    </xdr:to>
    <xdr:sp macro="" textlink="">
      <xdr:nvSpPr>
        <xdr:cNvPr id="1333" name="フローチャート: 判断 1332">
          <a:extLst>
            <a:ext uri="{FF2B5EF4-FFF2-40B4-BE49-F238E27FC236}">
              <a16:creationId xmlns:a16="http://schemas.microsoft.com/office/drawing/2014/main" id="{752D79AC-0880-4BD2-B00D-8C9F26570012}"/>
            </a:ext>
          </a:extLst>
        </xdr:cNvPr>
        <xdr:cNvSpPr/>
      </xdr:nvSpPr>
      <xdr:spPr>
        <a:xfrm>
          <a:off x="212725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161798</xdr:rowOff>
    </xdr:from>
    <xdr:to>
      <xdr:col>107</xdr:col>
      <xdr:colOff>101600</xdr:colOff>
      <xdr:row>61</xdr:row>
      <xdr:rowOff>91948</xdr:rowOff>
    </xdr:to>
    <xdr:sp macro="" textlink="">
      <xdr:nvSpPr>
        <xdr:cNvPr id="1334" name="フローチャート: 判断 1333">
          <a:extLst>
            <a:ext uri="{FF2B5EF4-FFF2-40B4-BE49-F238E27FC236}">
              <a16:creationId xmlns:a16="http://schemas.microsoft.com/office/drawing/2014/main" id="{D9D38C2D-A355-4308-B5C3-D8E8985DBFAB}"/>
            </a:ext>
          </a:extLst>
        </xdr:cNvPr>
        <xdr:cNvSpPr/>
      </xdr:nvSpPr>
      <xdr:spPr>
        <a:xfrm>
          <a:off x="203835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169570</xdr:rowOff>
    </xdr:from>
    <xdr:to>
      <xdr:col>102</xdr:col>
      <xdr:colOff>165100</xdr:colOff>
      <xdr:row>61</xdr:row>
      <xdr:rowOff>99720</xdr:rowOff>
    </xdr:to>
    <xdr:sp macro="" textlink="">
      <xdr:nvSpPr>
        <xdr:cNvPr id="1335" name="フローチャート: 判断 1334">
          <a:extLst>
            <a:ext uri="{FF2B5EF4-FFF2-40B4-BE49-F238E27FC236}">
              <a16:creationId xmlns:a16="http://schemas.microsoft.com/office/drawing/2014/main" id="{FAB4F4C7-CF30-499A-97FF-92A0CA26E04B}"/>
            </a:ext>
          </a:extLst>
        </xdr:cNvPr>
        <xdr:cNvSpPr/>
      </xdr:nvSpPr>
      <xdr:spPr>
        <a:xfrm>
          <a:off x="19494500" y="104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24181</xdr:rowOff>
    </xdr:from>
    <xdr:to>
      <xdr:col>98</xdr:col>
      <xdr:colOff>38100</xdr:colOff>
      <xdr:row>61</xdr:row>
      <xdr:rowOff>125781</xdr:rowOff>
    </xdr:to>
    <xdr:sp macro="" textlink="">
      <xdr:nvSpPr>
        <xdr:cNvPr id="1336" name="フローチャート: 判断 1335">
          <a:extLst>
            <a:ext uri="{FF2B5EF4-FFF2-40B4-BE49-F238E27FC236}">
              <a16:creationId xmlns:a16="http://schemas.microsoft.com/office/drawing/2014/main" id="{8BE6B998-8098-4676-810A-3EC71E31C767}"/>
            </a:ext>
          </a:extLst>
        </xdr:cNvPr>
        <xdr:cNvSpPr/>
      </xdr:nvSpPr>
      <xdr:spPr>
        <a:xfrm>
          <a:off x="18605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1337" name="テキスト ボックス 1336">
          <a:extLst>
            <a:ext uri="{FF2B5EF4-FFF2-40B4-BE49-F238E27FC236}">
              <a16:creationId xmlns:a16="http://schemas.microsoft.com/office/drawing/2014/main" id="{341ACD31-7AA0-41C9-8D89-FF541B09696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1338" name="テキスト ボックス 1337">
          <a:extLst>
            <a:ext uri="{FF2B5EF4-FFF2-40B4-BE49-F238E27FC236}">
              <a16:creationId xmlns:a16="http://schemas.microsoft.com/office/drawing/2014/main" id="{46F7D7C9-4CF1-443A-880A-61D26163D5E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1339" name="テキスト ボックス 1338">
          <a:extLst>
            <a:ext uri="{FF2B5EF4-FFF2-40B4-BE49-F238E27FC236}">
              <a16:creationId xmlns:a16="http://schemas.microsoft.com/office/drawing/2014/main" id="{D1B793F2-AEC9-4542-A5E1-B5A0CB440FB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1340" name="テキスト ボックス 1339">
          <a:extLst>
            <a:ext uri="{FF2B5EF4-FFF2-40B4-BE49-F238E27FC236}">
              <a16:creationId xmlns:a16="http://schemas.microsoft.com/office/drawing/2014/main" id="{029F2D3C-1453-41EA-88D2-80D2B0A20AA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1341" name="テキスト ボックス 1340">
          <a:extLst>
            <a:ext uri="{FF2B5EF4-FFF2-40B4-BE49-F238E27FC236}">
              <a16:creationId xmlns:a16="http://schemas.microsoft.com/office/drawing/2014/main" id="{EB32F32C-6EB7-40D8-BBF9-9277F41B84E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27381</xdr:rowOff>
    </xdr:from>
    <xdr:to>
      <xdr:col>116</xdr:col>
      <xdr:colOff>114300</xdr:colOff>
      <xdr:row>61</xdr:row>
      <xdr:rowOff>128981</xdr:rowOff>
    </xdr:to>
    <xdr:sp macro="" textlink="">
      <xdr:nvSpPr>
        <xdr:cNvPr id="1342" name="楕円 1341">
          <a:extLst>
            <a:ext uri="{FF2B5EF4-FFF2-40B4-BE49-F238E27FC236}">
              <a16:creationId xmlns:a16="http://schemas.microsoft.com/office/drawing/2014/main" id="{B3053415-9577-43D4-8783-0FC158721B35}"/>
            </a:ext>
          </a:extLst>
        </xdr:cNvPr>
        <xdr:cNvSpPr/>
      </xdr:nvSpPr>
      <xdr:spPr>
        <a:xfrm>
          <a:off x="22110700" y="104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5808</xdr:rowOff>
    </xdr:from>
    <xdr:ext cx="469744" cy="259045"/>
    <xdr:sp macro="" textlink="">
      <xdr:nvSpPr>
        <xdr:cNvPr id="1343" name="【学校施設】&#10;一人当たり面積該当値テキスト">
          <a:extLst>
            <a:ext uri="{FF2B5EF4-FFF2-40B4-BE49-F238E27FC236}">
              <a16:creationId xmlns:a16="http://schemas.microsoft.com/office/drawing/2014/main" id="{AC176EA0-E050-420B-81AF-0BC73E00C5BF}"/>
            </a:ext>
          </a:extLst>
        </xdr:cNvPr>
        <xdr:cNvSpPr txBox="1"/>
      </xdr:nvSpPr>
      <xdr:spPr>
        <a:xfrm>
          <a:off x="22199600" y="1046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34239</xdr:rowOff>
    </xdr:from>
    <xdr:to>
      <xdr:col>112</xdr:col>
      <xdr:colOff>38100</xdr:colOff>
      <xdr:row>61</xdr:row>
      <xdr:rowOff>135839</xdr:rowOff>
    </xdr:to>
    <xdr:sp macro="" textlink="">
      <xdr:nvSpPr>
        <xdr:cNvPr id="1344" name="楕円 1343">
          <a:extLst>
            <a:ext uri="{FF2B5EF4-FFF2-40B4-BE49-F238E27FC236}">
              <a16:creationId xmlns:a16="http://schemas.microsoft.com/office/drawing/2014/main" id="{8CA36D0F-B47D-4C35-B829-E95C046675D3}"/>
            </a:ext>
          </a:extLst>
        </xdr:cNvPr>
        <xdr:cNvSpPr/>
      </xdr:nvSpPr>
      <xdr:spPr>
        <a:xfrm>
          <a:off x="21272500" y="1049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78181</xdr:rowOff>
    </xdr:from>
    <xdr:to>
      <xdr:col>116</xdr:col>
      <xdr:colOff>63500</xdr:colOff>
      <xdr:row>61</xdr:row>
      <xdr:rowOff>85039</xdr:rowOff>
    </xdr:to>
    <xdr:cxnSp macro="">
      <xdr:nvCxnSpPr>
        <xdr:cNvPr id="1345" name="直線コネクタ 1344">
          <a:extLst>
            <a:ext uri="{FF2B5EF4-FFF2-40B4-BE49-F238E27FC236}">
              <a16:creationId xmlns:a16="http://schemas.microsoft.com/office/drawing/2014/main" id="{E49CC705-15E5-4B94-B5F4-BAF4224D6A27}"/>
            </a:ext>
          </a:extLst>
        </xdr:cNvPr>
        <xdr:cNvCxnSpPr/>
      </xdr:nvCxnSpPr>
      <xdr:spPr>
        <a:xfrm flipV="1">
          <a:off x="21323300" y="10536631"/>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38354</xdr:rowOff>
    </xdr:from>
    <xdr:to>
      <xdr:col>107</xdr:col>
      <xdr:colOff>101600</xdr:colOff>
      <xdr:row>61</xdr:row>
      <xdr:rowOff>139954</xdr:rowOff>
    </xdr:to>
    <xdr:sp macro="" textlink="">
      <xdr:nvSpPr>
        <xdr:cNvPr id="1346" name="楕円 1345">
          <a:extLst>
            <a:ext uri="{FF2B5EF4-FFF2-40B4-BE49-F238E27FC236}">
              <a16:creationId xmlns:a16="http://schemas.microsoft.com/office/drawing/2014/main" id="{EFA50191-924A-4985-8423-400DF4885035}"/>
            </a:ext>
          </a:extLst>
        </xdr:cNvPr>
        <xdr:cNvSpPr/>
      </xdr:nvSpPr>
      <xdr:spPr>
        <a:xfrm>
          <a:off x="20383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85039</xdr:rowOff>
    </xdr:from>
    <xdr:to>
      <xdr:col>111</xdr:col>
      <xdr:colOff>177800</xdr:colOff>
      <xdr:row>61</xdr:row>
      <xdr:rowOff>89154</xdr:rowOff>
    </xdr:to>
    <xdr:cxnSp macro="">
      <xdr:nvCxnSpPr>
        <xdr:cNvPr id="1347" name="直線コネクタ 1346">
          <a:extLst>
            <a:ext uri="{FF2B5EF4-FFF2-40B4-BE49-F238E27FC236}">
              <a16:creationId xmlns:a16="http://schemas.microsoft.com/office/drawing/2014/main" id="{C72B7B59-02A1-4049-A774-E0BEF66F20B2}"/>
            </a:ext>
          </a:extLst>
        </xdr:cNvPr>
        <xdr:cNvCxnSpPr/>
      </xdr:nvCxnSpPr>
      <xdr:spPr>
        <a:xfrm flipV="1">
          <a:off x="20434300" y="10543489"/>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42469</xdr:rowOff>
    </xdr:from>
    <xdr:to>
      <xdr:col>102</xdr:col>
      <xdr:colOff>165100</xdr:colOff>
      <xdr:row>61</xdr:row>
      <xdr:rowOff>144069</xdr:rowOff>
    </xdr:to>
    <xdr:sp macro="" textlink="">
      <xdr:nvSpPr>
        <xdr:cNvPr id="1348" name="楕円 1347">
          <a:extLst>
            <a:ext uri="{FF2B5EF4-FFF2-40B4-BE49-F238E27FC236}">
              <a16:creationId xmlns:a16="http://schemas.microsoft.com/office/drawing/2014/main" id="{0F59B7E4-BF05-4D8B-BC74-A6A495661085}"/>
            </a:ext>
          </a:extLst>
        </xdr:cNvPr>
        <xdr:cNvSpPr/>
      </xdr:nvSpPr>
      <xdr:spPr>
        <a:xfrm>
          <a:off x="19494500" y="1050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89154</xdr:rowOff>
    </xdr:from>
    <xdr:to>
      <xdr:col>107</xdr:col>
      <xdr:colOff>50800</xdr:colOff>
      <xdr:row>61</xdr:row>
      <xdr:rowOff>93269</xdr:rowOff>
    </xdr:to>
    <xdr:cxnSp macro="">
      <xdr:nvCxnSpPr>
        <xdr:cNvPr id="1349" name="直線コネクタ 1348">
          <a:extLst>
            <a:ext uri="{FF2B5EF4-FFF2-40B4-BE49-F238E27FC236}">
              <a16:creationId xmlns:a16="http://schemas.microsoft.com/office/drawing/2014/main" id="{93CA9396-2529-4645-84B9-14F855591E89}"/>
            </a:ext>
          </a:extLst>
        </xdr:cNvPr>
        <xdr:cNvCxnSpPr/>
      </xdr:nvCxnSpPr>
      <xdr:spPr>
        <a:xfrm flipV="1">
          <a:off x="19545300" y="10547604"/>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44297</xdr:rowOff>
    </xdr:from>
    <xdr:to>
      <xdr:col>98</xdr:col>
      <xdr:colOff>38100</xdr:colOff>
      <xdr:row>61</xdr:row>
      <xdr:rowOff>145897</xdr:rowOff>
    </xdr:to>
    <xdr:sp macro="" textlink="">
      <xdr:nvSpPr>
        <xdr:cNvPr id="1350" name="楕円 1349">
          <a:extLst>
            <a:ext uri="{FF2B5EF4-FFF2-40B4-BE49-F238E27FC236}">
              <a16:creationId xmlns:a16="http://schemas.microsoft.com/office/drawing/2014/main" id="{45F46D6B-67B8-4D96-A388-CB487480D162}"/>
            </a:ext>
          </a:extLst>
        </xdr:cNvPr>
        <xdr:cNvSpPr/>
      </xdr:nvSpPr>
      <xdr:spPr>
        <a:xfrm>
          <a:off x="18605500" y="1050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93269</xdr:rowOff>
    </xdr:from>
    <xdr:to>
      <xdr:col>102</xdr:col>
      <xdr:colOff>114300</xdr:colOff>
      <xdr:row>61</xdr:row>
      <xdr:rowOff>95097</xdr:rowOff>
    </xdr:to>
    <xdr:cxnSp macro="">
      <xdr:nvCxnSpPr>
        <xdr:cNvPr id="1351" name="直線コネクタ 1350">
          <a:extLst>
            <a:ext uri="{FF2B5EF4-FFF2-40B4-BE49-F238E27FC236}">
              <a16:creationId xmlns:a16="http://schemas.microsoft.com/office/drawing/2014/main" id="{7B8C9C51-372B-4D4A-A4FC-6D75F9B09E6F}"/>
            </a:ext>
          </a:extLst>
        </xdr:cNvPr>
        <xdr:cNvCxnSpPr/>
      </xdr:nvCxnSpPr>
      <xdr:spPr>
        <a:xfrm flipV="1">
          <a:off x="18656300" y="10551719"/>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108475</xdr:rowOff>
    </xdr:from>
    <xdr:ext cx="469744" cy="259045"/>
    <xdr:sp macro="" textlink="">
      <xdr:nvSpPr>
        <xdr:cNvPr id="1352" name="n_1aveValue【学校施設】&#10;一人当たり面積">
          <a:extLst>
            <a:ext uri="{FF2B5EF4-FFF2-40B4-BE49-F238E27FC236}">
              <a16:creationId xmlns:a16="http://schemas.microsoft.com/office/drawing/2014/main" id="{E95051AA-C0FA-4EBA-AEC4-A20FFBDDB7A7}"/>
            </a:ext>
          </a:extLst>
        </xdr:cNvPr>
        <xdr:cNvSpPr txBox="1"/>
      </xdr:nvSpPr>
      <xdr:spPr>
        <a:xfrm>
          <a:off x="21075727" y="1022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108475</xdr:rowOff>
    </xdr:from>
    <xdr:ext cx="469744" cy="259045"/>
    <xdr:sp macro="" textlink="">
      <xdr:nvSpPr>
        <xdr:cNvPr id="1353" name="n_2aveValue【学校施設】&#10;一人当たり面積">
          <a:extLst>
            <a:ext uri="{FF2B5EF4-FFF2-40B4-BE49-F238E27FC236}">
              <a16:creationId xmlns:a16="http://schemas.microsoft.com/office/drawing/2014/main" id="{800C93A2-15C7-41CA-BB8D-C0A51F86F5FE}"/>
            </a:ext>
          </a:extLst>
        </xdr:cNvPr>
        <xdr:cNvSpPr txBox="1"/>
      </xdr:nvSpPr>
      <xdr:spPr>
        <a:xfrm>
          <a:off x="20199427" y="1022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116247</xdr:rowOff>
    </xdr:from>
    <xdr:ext cx="469744" cy="259045"/>
    <xdr:sp macro="" textlink="">
      <xdr:nvSpPr>
        <xdr:cNvPr id="1354" name="n_3aveValue【学校施設】&#10;一人当たり面積">
          <a:extLst>
            <a:ext uri="{FF2B5EF4-FFF2-40B4-BE49-F238E27FC236}">
              <a16:creationId xmlns:a16="http://schemas.microsoft.com/office/drawing/2014/main" id="{72F216FE-191A-4E40-A876-71A83350749E}"/>
            </a:ext>
          </a:extLst>
        </xdr:cNvPr>
        <xdr:cNvSpPr txBox="1"/>
      </xdr:nvSpPr>
      <xdr:spPr>
        <a:xfrm>
          <a:off x="19310427" y="1023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142308</xdr:rowOff>
    </xdr:from>
    <xdr:ext cx="469744" cy="259045"/>
    <xdr:sp macro="" textlink="">
      <xdr:nvSpPr>
        <xdr:cNvPr id="1355" name="n_4aveValue【学校施設】&#10;一人当たり面積">
          <a:extLst>
            <a:ext uri="{FF2B5EF4-FFF2-40B4-BE49-F238E27FC236}">
              <a16:creationId xmlns:a16="http://schemas.microsoft.com/office/drawing/2014/main" id="{045A2688-6AFC-4DE9-A80B-0BC25B454C24}"/>
            </a:ext>
          </a:extLst>
        </xdr:cNvPr>
        <xdr:cNvSpPr txBox="1"/>
      </xdr:nvSpPr>
      <xdr:spPr>
        <a:xfrm>
          <a:off x="18421427" y="1025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126966</xdr:rowOff>
    </xdr:from>
    <xdr:ext cx="469744" cy="259045"/>
    <xdr:sp macro="" textlink="">
      <xdr:nvSpPr>
        <xdr:cNvPr id="1356" name="n_1mainValue【学校施設】&#10;一人当たり面積">
          <a:extLst>
            <a:ext uri="{FF2B5EF4-FFF2-40B4-BE49-F238E27FC236}">
              <a16:creationId xmlns:a16="http://schemas.microsoft.com/office/drawing/2014/main" id="{391A3A4C-67B8-4C25-A749-DC33A5788860}"/>
            </a:ext>
          </a:extLst>
        </xdr:cNvPr>
        <xdr:cNvSpPr txBox="1"/>
      </xdr:nvSpPr>
      <xdr:spPr>
        <a:xfrm>
          <a:off x="21075727" y="1058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131081</xdr:rowOff>
    </xdr:from>
    <xdr:ext cx="469744" cy="259045"/>
    <xdr:sp macro="" textlink="">
      <xdr:nvSpPr>
        <xdr:cNvPr id="1357" name="n_2mainValue【学校施設】&#10;一人当たり面積">
          <a:extLst>
            <a:ext uri="{FF2B5EF4-FFF2-40B4-BE49-F238E27FC236}">
              <a16:creationId xmlns:a16="http://schemas.microsoft.com/office/drawing/2014/main" id="{C9A478FD-9DDD-4B5E-90D7-7D61F8C4F5C8}"/>
            </a:ext>
          </a:extLst>
        </xdr:cNvPr>
        <xdr:cNvSpPr txBox="1"/>
      </xdr:nvSpPr>
      <xdr:spPr>
        <a:xfrm>
          <a:off x="20199427" y="1058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135196</xdr:rowOff>
    </xdr:from>
    <xdr:ext cx="469744" cy="259045"/>
    <xdr:sp macro="" textlink="">
      <xdr:nvSpPr>
        <xdr:cNvPr id="1358" name="n_3mainValue【学校施設】&#10;一人当たり面積">
          <a:extLst>
            <a:ext uri="{FF2B5EF4-FFF2-40B4-BE49-F238E27FC236}">
              <a16:creationId xmlns:a16="http://schemas.microsoft.com/office/drawing/2014/main" id="{6218EDEB-A6C8-49C8-AF3E-D3B04B342AF2}"/>
            </a:ext>
          </a:extLst>
        </xdr:cNvPr>
        <xdr:cNvSpPr txBox="1"/>
      </xdr:nvSpPr>
      <xdr:spPr>
        <a:xfrm>
          <a:off x="19310427" y="1059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137024</xdr:rowOff>
    </xdr:from>
    <xdr:ext cx="469744" cy="259045"/>
    <xdr:sp macro="" textlink="">
      <xdr:nvSpPr>
        <xdr:cNvPr id="1359" name="n_4mainValue【学校施設】&#10;一人当たり面積">
          <a:extLst>
            <a:ext uri="{FF2B5EF4-FFF2-40B4-BE49-F238E27FC236}">
              <a16:creationId xmlns:a16="http://schemas.microsoft.com/office/drawing/2014/main" id="{4ABBC86F-0761-4FB2-87AB-953C47DF12B7}"/>
            </a:ext>
          </a:extLst>
        </xdr:cNvPr>
        <xdr:cNvSpPr txBox="1"/>
      </xdr:nvSpPr>
      <xdr:spPr>
        <a:xfrm>
          <a:off x="18421427" y="1059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1360" name="正方形/長方形 1359">
          <a:extLst>
            <a:ext uri="{FF2B5EF4-FFF2-40B4-BE49-F238E27FC236}">
              <a16:creationId xmlns:a16="http://schemas.microsoft.com/office/drawing/2014/main" id="{13089CCD-0E1C-4D3D-A308-48C0B829CD7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361" name="正方形/長方形 1360">
          <a:extLst>
            <a:ext uri="{FF2B5EF4-FFF2-40B4-BE49-F238E27FC236}">
              <a16:creationId xmlns:a16="http://schemas.microsoft.com/office/drawing/2014/main" id="{5B8B7381-8B09-4546-A9E1-A3FF565C8E3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362" name="正方形/長方形 1361">
          <a:extLst>
            <a:ext uri="{FF2B5EF4-FFF2-40B4-BE49-F238E27FC236}">
              <a16:creationId xmlns:a16="http://schemas.microsoft.com/office/drawing/2014/main" id="{DB87DD55-1E74-43AC-B881-BA99AA43F3B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363" name="正方形/長方形 1362">
          <a:extLst>
            <a:ext uri="{FF2B5EF4-FFF2-40B4-BE49-F238E27FC236}">
              <a16:creationId xmlns:a16="http://schemas.microsoft.com/office/drawing/2014/main" id="{10E748F5-7090-47C2-8BAB-8C8A4BFD6E8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364" name="正方形/長方形 1363">
          <a:extLst>
            <a:ext uri="{FF2B5EF4-FFF2-40B4-BE49-F238E27FC236}">
              <a16:creationId xmlns:a16="http://schemas.microsoft.com/office/drawing/2014/main" id="{B8B600EC-6B3E-4E54-88BA-F2F3F148C91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365" name="正方形/長方形 1364">
          <a:extLst>
            <a:ext uri="{FF2B5EF4-FFF2-40B4-BE49-F238E27FC236}">
              <a16:creationId xmlns:a16="http://schemas.microsoft.com/office/drawing/2014/main" id="{2CB67F59-2BC4-42FE-B760-160E34E385B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366" name="正方形/長方形 1365">
          <a:extLst>
            <a:ext uri="{FF2B5EF4-FFF2-40B4-BE49-F238E27FC236}">
              <a16:creationId xmlns:a16="http://schemas.microsoft.com/office/drawing/2014/main" id="{1EAFDDB6-C0EB-4751-8B2D-712BD734F7A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367" name="正方形/長方形 1366">
          <a:extLst>
            <a:ext uri="{FF2B5EF4-FFF2-40B4-BE49-F238E27FC236}">
              <a16:creationId xmlns:a16="http://schemas.microsoft.com/office/drawing/2014/main" id="{440B000F-3C90-42D0-8B1A-68754734B84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1368" name="テキスト ボックス 1367">
          <a:extLst>
            <a:ext uri="{FF2B5EF4-FFF2-40B4-BE49-F238E27FC236}">
              <a16:creationId xmlns:a16="http://schemas.microsoft.com/office/drawing/2014/main" id="{D46CD674-1EA0-411F-8F01-B2D1F8B73C5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1369" name="直線コネクタ 1368">
          <a:extLst>
            <a:ext uri="{FF2B5EF4-FFF2-40B4-BE49-F238E27FC236}">
              <a16:creationId xmlns:a16="http://schemas.microsoft.com/office/drawing/2014/main" id="{FA949D6D-E5D5-4D83-88F9-4AFD12D2B03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1370" name="テキスト ボックス 1369">
          <a:extLst>
            <a:ext uri="{FF2B5EF4-FFF2-40B4-BE49-F238E27FC236}">
              <a16:creationId xmlns:a16="http://schemas.microsoft.com/office/drawing/2014/main" id="{216D9773-3EF9-417A-A817-5F6635A359D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1371" name="直線コネクタ 1370">
          <a:extLst>
            <a:ext uri="{FF2B5EF4-FFF2-40B4-BE49-F238E27FC236}">
              <a16:creationId xmlns:a16="http://schemas.microsoft.com/office/drawing/2014/main" id="{CF46DD26-B2D6-49AE-88C9-F1848F18881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1372" name="テキスト ボックス 1371">
          <a:extLst>
            <a:ext uri="{FF2B5EF4-FFF2-40B4-BE49-F238E27FC236}">
              <a16:creationId xmlns:a16="http://schemas.microsoft.com/office/drawing/2014/main" id="{11442FDB-9DB4-44FB-A1F1-77F2C3EEB8E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1373" name="直線コネクタ 1372">
          <a:extLst>
            <a:ext uri="{FF2B5EF4-FFF2-40B4-BE49-F238E27FC236}">
              <a16:creationId xmlns:a16="http://schemas.microsoft.com/office/drawing/2014/main" id="{14E4CF6F-F65B-4EC6-92F8-EED2325AC902}"/>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1374" name="テキスト ボックス 1373">
          <a:extLst>
            <a:ext uri="{FF2B5EF4-FFF2-40B4-BE49-F238E27FC236}">
              <a16:creationId xmlns:a16="http://schemas.microsoft.com/office/drawing/2014/main" id="{A15BB65C-D42D-4000-B018-37E39080203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1375" name="直線コネクタ 1374">
          <a:extLst>
            <a:ext uri="{FF2B5EF4-FFF2-40B4-BE49-F238E27FC236}">
              <a16:creationId xmlns:a16="http://schemas.microsoft.com/office/drawing/2014/main" id="{1EF75C8C-B856-491C-93CB-23381FA0133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1376" name="テキスト ボックス 1375">
          <a:extLst>
            <a:ext uri="{FF2B5EF4-FFF2-40B4-BE49-F238E27FC236}">
              <a16:creationId xmlns:a16="http://schemas.microsoft.com/office/drawing/2014/main" id="{8B263FD0-8C17-4484-B103-C5DBBD3A2273}"/>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1377" name="直線コネクタ 1376">
          <a:extLst>
            <a:ext uri="{FF2B5EF4-FFF2-40B4-BE49-F238E27FC236}">
              <a16:creationId xmlns:a16="http://schemas.microsoft.com/office/drawing/2014/main" id="{C7E4ECB3-DE8E-4345-B409-A7573813121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1378" name="テキスト ボックス 1377">
          <a:extLst>
            <a:ext uri="{FF2B5EF4-FFF2-40B4-BE49-F238E27FC236}">
              <a16:creationId xmlns:a16="http://schemas.microsoft.com/office/drawing/2014/main" id="{803BC78D-7862-4829-A7E7-A9D2C522EF2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1379" name="直線コネクタ 1378">
          <a:extLst>
            <a:ext uri="{FF2B5EF4-FFF2-40B4-BE49-F238E27FC236}">
              <a16:creationId xmlns:a16="http://schemas.microsoft.com/office/drawing/2014/main" id="{40A6D2D4-EBB4-4C1B-A0D2-3236958D1DC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1380" name="テキスト ボックス 1379">
          <a:extLst>
            <a:ext uri="{FF2B5EF4-FFF2-40B4-BE49-F238E27FC236}">
              <a16:creationId xmlns:a16="http://schemas.microsoft.com/office/drawing/2014/main" id="{0157B6BC-1DE5-4667-AF29-541E87C53FD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1381" name="直線コネクタ 1380">
          <a:extLst>
            <a:ext uri="{FF2B5EF4-FFF2-40B4-BE49-F238E27FC236}">
              <a16:creationId xmlns:a16="http://schemas.microsoft.com/office/drawing/2014/main" id="{813EEC0F-393F-4DEC-B0AA-8C43E9E517B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1382" name="テキスト ボックス 1381">
          <a:extLst>
            <a:ext uri="{FF2B5EF4-FFF2-40B4-BE49-F238E27FC236}">
              <a16:creationId xmlns:a16="http://schemas.microsoft.com/office/drawing/2014/main" id="{10942AF4-F827-42FC-98C7-077E859D7E7B}"/>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1383" name="直線コネクタ 1382">
          <a:extLst>
            <a:ext uri="{FF2B5EF4-FFF2-40B4-BE49-F238E27FC236}">
              <a16:creationId xmlns:a16="http://schemas.microsoft.com/office/drawing/2014/main" id="{F6DCABAA-2308-4C29-8A6E-2B6D6BCB1C9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1384" name="【児童館】&#10;有形固定資産減価償却率グラフ枠">
          <a:extLst>
            <a:ext uri="{FF2B5EF4-FFF2-40B4-BE49-F238E27FC236}">
              <a16:creationId xmlns:a16="http://schemas.microsoft.com/office/drawing/2014/main" id="{C9BD4488-4338-40D2-8261-715A98765B4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162198</xdr:rowOff>
    </xdr:from>
    <xdr:to>
      <xdr:col>85</xdr:col>
      <xdr:colOff>126364</xdr:colOff>
      <xdr:row>86</xdr:row>
      <xdr:rowOff>168729</xdr:rowOff>
    </xdr:to>
    <xdr:cxnSp macro="">
      <xdr:nvCxnSpPr>
        <xdr:cNvPr id="1385" name="直線コネクタ 1384">
          <a:extLst>
            <a:ext uri="{FF2B5EF4-FFF2-40B4-BE49-F238E27FC236}">
              <a16:creationId xmlns:a16="http://schemas.microsoft.com/office/drawing/2014/main" id="{9506689B-D115-4A9B-A9DD-B3959DE88272}"/>
            </a:ext>
          </a:extLst>
        </xdr:cNvPr>
        <xdr:cNvCxnSpPr/>
      </xdr:nvCxnSpPr>
      <xdr:spPr>
        <a:xfrm flipV="1">
          <a:off x="16318864" y="13363848"/>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1386" name="【児童館】&#10;有形固定資産減価償却率最小値テキスト">
          <a:extLst>
            <a:ext uri="{FF2B5EF4-FFF2-40B4-BE49-F238E27FC236}">
              <a16:creationId xmlns:a16="http://schemas.microsoft.com/office/drawing/2014/main" id="{5067C3F3-2874-44F6-9267-BFDAB120F239}"/>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1387" name="直線コネクタ 1386">
          <a:extLst>
            <a:ext uri="{FF2B5EF4-FFF2-40B4-BE49-F238E27FC236}">
              <a16:creationId xmlns:a16="http://schemas.microsoft.com/office/drawing/2014/main" id="{8C070ADB-4EED-4FC0-B405-25ED6D7A43F6}"/>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108875</xdr:rowOff>
    </xdr:from>
    <xdr:ext cx="340478" cy="259045"/>
    <xdr:sp macro="" textlink="">
      <xdr:nvSpPr>
        <xdr:cNvPr id="1388" name="【児童館】&#10;有形固定資産減価償却率最大値テキスト">
          <a:extLst>
            <a:ext uri="{FF2B5EF4-FFF2-40B4-BE49-F238E27FC236}">
              <a16:creationId xmlns:a16="http://schemas.microsoft.com/office/drawing/2014/main" id="{44EEF6AF-4474-4FD4-941F-D02F711C2FAF}"/>
            </a:ext>
          </a:extLst>
        </xdr:cNvPr>
        <xdr:cNvSpPr txBox="1"/>
      </xdr:nvSpPr>
      <xdr:spPr>
        <a:xfrm>
          <a:off x="16357600" y="131390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162198</xdr:rowOff>
    </xdr:from>
    <xdr:to>
      <xdr:col>86</xdr:col>
      <xdr:colOff>25400</xdr:colOff>
      <xdr:row>77</xdr:row>
      <xdr:rowOff>162198</xdr:rowOff>
    </xdr:to>
    <xdr:cxnSp macro="">
      <xdr:nvCxnSpPr>
        <xdr:cNvPr id="1389" name="直線コネクタ 1388">
          <a:extLst>
            <a:ext uri="{FF2B5EF4-FFF2-40B4-BE49-F238E27FC236}">
              <a16:creationId xmlns:a16="http://schemas.microsoft.com/office/drawing/2014/main" id="{C62CDC08-3C08-4FF5-A95F-24D1DE48AFA9}"/>
            </a:ext>
          </a:extLst>
        </xdr:cNvPr>
        <xdr:cNvCxnSpPr/>
      </xdr:nvCxnSpPr>
      <xdr:spPr>
        <a:xfrm>
          <a:off x="16230600" y="13363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50635</xdr:rowOff>
    </xdr:from>
    <xdr:ext cx="405111" cy="259045"/>
    <xdr:sp macro="" textlink="">
      <xdr:nvSpPr>
        <xdr:cNvPr id="1390" name="【児童館】&#10;有形固定資産減価償却率平均値テキスト">
          <a:extLst>
            <a:ext uri="{FF2B5EF4-FFF2-40B4-BE49-F238E27FC236}">
              <a16:creationId xmlns:a16="http://schemas.microsoft.com/office/drawing/2014/main" id="{7F7CCE57-4CD1-4B48-8E5C-8FA9CCE71DDB}"/>
            </a:ext>
          </a:extLst>
        </xdr:cNvPr>
        <xdr:cNvSpPr txBox="1"/>
      </xdr:nvSpPr>
      <xdr:spPr>
        <a:xfrm>
          <a:off x="16357600" y="14109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72208</xdr:rowOff>
    </xdr:from>
    <xdr:to>
      <xdr:col>85</xdr:col>
      <xdr:colOff>177800</xdr:colOff>
      <xdr:row>83</xdr:row>
      <xdr:rowOff>2358</xdr:rowOff>
    </xdr:to>
    <xdr:sp macro="" textlink="">
      <xdr:nvSpPr>
        <xdr:cNvPr id="1391" name="フローチャート: 判断 1390">
          <a:extLst>
            <a:ext uri="{FF2B5EF4-FFF2-40B4-BE49-F238E27FC236}">
              <a16:creationId xmlns:a16="http://schemas.microsoft.com/office/drawing/2014/main" id="{8523F9F5-CF0F-4BBB-87E6-56975590EFB1}"/>
            </a:ext>
          </a:extLst>
        </xdr:cNvPr>
        <xdr:cNvSpPr/>
      </xdr:nvSpPr>
      <xdr:spPr>
        <a:xfrm>
          <a:off x="162687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77107</xdr:rowOff>
    </xdr:from>
    <xdr:to>
      <xdr:col>81</xdr:col>
      <xdr:colOff>101600</xdr:colOff>
      <xdr:row>83</xdr:row>
      <xdr:rowOff>7257</xdr:rowOff>
    </xdr:to>
    <xdr:sp macro="" textlink="">
      <xdr:nvSpPr>
        <xdr:cNvPr id="1392" name="フローチャート: 判断 1391">
          <a:extLst>
            <a:ext uri="{FF2B5EF4-FFF2-40B4-BE49-F238E27FC236}">
              <a16:creationId xmlns:a16="http://schemas.microsoft.com/office/drawing/2014/main" id="{E001020D-A8C1-4855-90A2-9D657E196A80}"/>
            </a:ext>
          </a:extLst>
        </xdr:cNvPr>
        <xdr:cNvSpPr/>
      </xdr:nvSpPr>
      <xdr:spPr>
        <a:xfrm>
          <a:off x="15430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46082</xdr:rowOff>
    </xdr:from>
    <xdr:to>
      <xdr:col>76</xdr:col>
      <xdr:colOff>165100</xdr:colOff>
      <xdr:row>82</xdr:row>
      <xdr:rowOff>147682</xdr:rowOff>
    </xdr:to>
    <xdr:sp macro="" textlink="">
      <xdr:nvSpPr>
        <xdr:cNvPr id="1393" name="フローチャート: 判断 1392">
          <a:extLst>
            <a:ext uri="{FF2B5EF4-FFF2-40B4-BE49-F238E27FC236}">
              <a16:creationId xmlns:a16="http://schemas.microsoft.com/office/drawing/2014/main" id="{E3FE2AB6-6D84-4F68-8822-EF32F2A624A1}"/>
            </a:ext>
          </a:extLst>
        </xdr:cNvPr>
        <xdr:cNvSpPr/>
      </xdr:nvSpPr>
      <xdr:spPr>
        <a:xfrm>
          <a:off x="14541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xdr:rowOff>
    </xdr:from>
    <xdr:to>
      <xdr:col>72</xdr:col>
      <xdr:colOff>38100</xdr:colOff>
      <xdr:row>82</xdr:row>
      <xdr:rowOff>108494</xdr:rowOff>
    </xdr:to>
    <xdr:sp macro="" textlink="">
      <xdr:nvSpPr>
        <xdr:cNvPr id="1394" name="フローチャート: 判断 1393">
          <a:extLst>
            <a:ext uri="{FF2B5EF4-FFF2-40B4-BE49-F238E27FC236}">
              <a16:creationId xmlns:a16="http://schemas.microsoft.com/office/drawing/2014/main" id="{EB16913D-FED0-4348-ADE4-6590E69DEC3D}"/>
            </a:ext>
          </a:extLst>
        </xdr:cNvPr>
        <xdr:cNvSpPr/>
      </xdr:nvSpPr>
      <xdr:spPr>
        <a:xfrm>
          <a:off x="13652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153851</xdr:rowOff>
    </xdr:from>
    <xdr:to>
      <xdr:col>67</xdr:col>
      <xdr:colOff>101600</xdr:colOff>
      <xdr:row>82</xdr:row>
      <xdr:rowOff>84001</xdr:rowOff>
    </xdr:to>
    <xdr:sp macro="" textlink="">
      <xdr:nvSpPr>
        <xdr:cNvPr id="1395" name="フローチャート: 判断 1394">
          <a:extLst>
            <a:ext uri="{FF2B5EF4-FFF2-40B4-BE49-F238E27FC236}">
              <a16:creationId xmlns:a16="http://schemas.microsoft.com/office/drawing/2014/main" id="{83A4BBF6-8F82-4C87-9C6F-2BA888124104}"/>
            </a:ext>
          </a:extLst>
        </xdr:cNvPr>
        <xdr:cNvSpPr/>
      </xdr:nvSpPr>
      <xdr:spPr>
        <a:xfrm>
          <a:off x="12763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1396" name="テキスト ボックス 1395">
          <a:extLst>
            <a:ext uri="{FF2B5EF4-FFF2-40B4-BE49-F238E27FC236}">
              <a16:creationId xmlns:a16="http://schemas.microsoft.com/office/drawing/2014/main" id="{4B69E533-4F81-4D08-819D-122E112685E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1397" name="テキスト ボックス 1396">
          <a:extLst>
            <a:ext uri="{FF2B5EF4-FFF2-40B4-BE49-F238E27FC236}">
              <a16:creationId xmlns:a16="http://schemas.microsoft.com/office/drawing/2014/main" id="{89CCB923-8578-44C3-A5E4-1226123A916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1398" name="テキスト ボックス 1397">
          <a:extLst>
            <a:ext uri="{FF2B5EF4-FFF2-40B4-BE49-F238E27FC236}">
              <a16:creationId xmlns:a16="http://schemas.microsoft.com/office/drawing/2014/main" id="{1F75FAEC-7B6C-45EA-A434-4CCC1F800A54}"/>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1399" name="テキスト ボックス 1398">
          <a:extLst>
            <a:ext uri="{FF2B5EF4-FFF2-40B4-BE49-F238E27FC236}">
              <a16:creationId xmlns:a16="http://schemas.microsoft.com/office/drawing/2014/main" id="{9DAC9EB4-A584-4B5F-A0E5-3037571D290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1400" name="テキスト ボックス 1399">
          <a:extLst>
            <a:ext uri="{FF2B5EF4-FFF2-40B4-BE49-F238E27FC236}">
              <a16:creationId xmlns:a16="http://schemas.microsoft.com/office/drawing/2014/main" id="{D1DABA61-B6B1-4556-960D-7EF65BAE3D6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16692</xdr:rowOff>
    </xdr:from>
    <xdr:to>
      <xdr:col>85</xdr:col>
      <xdr:colOff>177800</xdr:colOff>
      <xdr:row>81</xdr:row>
      <xdr:rowOff>118292</xdr:rowOff>
    </xdr:to>
    <xdr:sp macro="" textlink="">
      <xdr:nvSpPr>
        <xdr:cNvPr id="1401" name="楕円 1400">
          <a:extLst>
            <a:ext uri="{FF2B5EF4-FFF2-40B4-BE49-F238E27FC236}">
              <a16:creationId xmlns:a16="http://schemas.microsoft.com/office/drawing/2014/main" id="{BA7AAB2C-9631-4469-A297-A49715ECE28B}"/>
            </a:ext>
          </a:extLst>
        </xdr:cNvPr>
        <xdr:cNvSpPr/>
      </xdr:nvSpPr>
      <xdr:spPr>
        <a:xfrm>
          <a:off x="16268700" y="1390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39569</xdr:rowOff>
    </xdr:from>
    <xdr:ext cx="405111" cy="259045"/>
    <xdr:sp macro="" textlink="">
      <xdr:nvSpPr>
        <xdr:cNvPr id="1402" name="【児童館】&#10;有形固定資産減価償却率該当値テキスト">
          <a:extLst>
            <a:ext uri="{FF2B5EF4-FFF2-40B4-BE49-F238E27FC236}">
              <a16:creationId xmlns:a16="http://schemas.microsoft.com/office/drawing/2014/main" id="{8222F799-A87B-43B8-8ABC-11E87AB964DC}"/>
            </a:ext>
          </a:extLst>
        </xdr:cNvPr>
        <xdr:cNvSpPr txBox="1"/>
      </xdr:nvSpPr>
      <xdr:spPr>
        <a:xfrm>
          <a:off x="16357600" y="1375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114663</xdr:rowOff>
    </xdr:from>
    <xdr:to>
      <xdr:col>81</xdr:col>
      <xdr:colOff>101600</xdr:colOff>
      <xdr:row>81</xdr:row>
      <xdr:rowOff>44813</xdr:rowOff>
    </xdr:to>
    <xdr:sp macro="" textlink="">
      <xdr:nvSpPr>
        <xdr:cNvPr id="1403" name="楕円 1402">
          <a:extLst>
            <a:ext uri="{FF2B5EF4-FFF2-40B4-BE49-F238E27FC236}">
              <a16:creationId xmlns:a16="http://schemas.microsoft.com/office/drawing/2014/main" id="{D8FDE763-BE65-4E77-B6D7-3A826C0B7DB1}"/>
            </a:ext>
          </a:extLst>
        </xdr:cNvPr>
        <xdr:cNvSpPr/>
      </xdr:nvSpPr>
      <xdr:spPr>
        <a:xfrm>
          <a:off x="15430500" y="138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165463</xdr:rowOff>
    </xdr:from>
    <xdr:to>
      <xdr:col>85</xdr:col>
      <xdr:colOff>127000</xdr:colOff>
      <xdr:row>81</xdr:row>
      <xdr:rowOff>67492</xdr:rowOff>
    </xdr:to>
    <xdr:cxnSp macro="">
      <xdr:nvCxnSpPr>
        <xdr:cNvPr id="1404" name="直線コネクタ 1403">
          <a:extLst>
            <a:ext uri="{FF2B5EF4-FFF2-40B4-BE49-F238E27FC236}">
              <a16:creationId xmlns:a16="http://schemas.microsoft.com/office/drawing/2014/main" id="{D3770AAC-CAFC-4294-8339-BD40AE69C3B1}"/>
            </a:ext>
          </a:extLst>
        </xdr:cNvPr>
        <xdr:cNvCxnSpPr/>
      </xdr:nvCxnSpPr>
      <xdr:spPr>
        <a:xfrm>
          <a:off x="15481300" y="13881463"/>
          <a:ext cx="8382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41184</xdr:rowOff>
    </xdr:from>
    <xdr:to>
      <xdr:col>76</xdr:col>
      <xdr:colOff>165100</xdr:colOff>
      <xdr:row>80</xdr:row>
      <xdr:rowOff>142784</xdr:rowOff>
    </xdr:to>
    <xdr:sp macro="" textlink="">
      <xdr:nvSpPr>
        <xdr:cNvPr id="1405" name="楕円 1404">
          <a:extLst>
            <a:ext uri="{FF2B5EF4-FFF2-40B4-BE49-F238E27FC236}">
              <a16:creationId xmlns:a16="http://schemas.microsoft.com/office/drawing/2014/main" id="{ECE42DCB-3A6C-4AD3-A4C9-9AD5D950EDEE}"/>
            </a:ext>
          </a:extLst>
        </xdr:cNvPr>
        <xdr:cNvSpPr/>
      </xdr:nvSpPr>
      <xdr:spPr>
        <a:xfrm>
          <a:off x="14541500" y="1375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91984</xdr:rowOff>
    </xdr:from>
    <xdr:to>
      <xdr:col>81</xdr:col>
      <xdr:colOff>50800</xdr:colOff>
      <xdr:row>80</xdr:row>
      <xdr:rowOff>165463</xdr:rowOff>
    </xdr:to>
    <xdr:cxnSp macro="">
      <xdr:nvCxnSpPr>
        <xdr:cNvPr id="1406" name="直線コネクタ 1405">
          <a:extLst>
            <a:ext uri="{FF2B5EF4-FFF2-40B4-BE49-F238E27FC236}">
              <a16:creationId xmlns:a16="http://schemas.microsoft.com/office/drawing/2014/main" id="{64B70333-A521-4814-8DA0-7B67619B0A6D}"/>
            </a:ext>
          </a:extLst>
        </xdr:cNvPr>
        <xdr:cNvCxnSpPr/>
      </xdr:nvCxnSpPr>
      <xdr:spPr>
        <a:xfrm>
          <a:off x="14592300" y="1380798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137523</xdr:rowOff>
    </xdr:from>
    <xdr:to>
      <xdr:col>72</xdr:col>
      <xdr:colOff>38100</xdr:colOff>
      <xdr:row>80</xdr:row>
      <xdr:rowOff>67673</xdr:rowOff>
    </xdr:to>
    <xdr:sp macro="" textlink="">
      <xdr:nvSpPr>
        <xdr:cNvPr id="1407" name="楕円 1406">
          <a:extLst>
            <a:ext uri="{FF2B5EF4-FFF2-40B4-BE49-F238E27FC236}">
              <a16:creationId xmlns:a16="http://schemas.microsoft.com/office/drawing/2014/main" id="{3EC5B074-378A-4C10-A8DD-DE40E78A667C}"/>
            </a:ext>
          </a:extLst>
        </xdr:cNvPr>
        <xdr:cNvSpPr/>
      </xdr:nvSpPr>
      <xdr:spPr>
        <a:xfrm>
          <a:off x="13652500" y="136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16873</xdr:rowOff>
    </xdr:from>
    <xdr:to>
      <xdr:col>76</xdr:col>
      <xdr:colOff>114300</xdr:colOff>
      <xdr:row>80</xdr:row>
      <xdr:rowOff>91984</xdr:rowOff>
    </xdr:to>
    <xdr:cxnSp macro="">
      <xdr:nvCxnSpPr>
        <xdr:cNvPr id="1408" name="直線コネクタ 1407">
          <a:extLst>
            <a:ext uri="{FF2B5EF4-FFF2-40B4-BE49-F238E27FC236}">
              <a16:creationId xmlns:a16="http://schemas.microsoft.com/office/drawing/2014/main" id="{549E3BF3-1962-4D80-BF6E-B81AD6220381}"/>
            </a:ext>
          </a:extLst>
        </xdr:cNvPr>
        <xdr:cNvCxnSpPr/>
      </xdr:nvCxnSpPr>
      <xdr:spPr>
        <a:xfrm>
          <a:off x="13703300" y="1373287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64044</xdr:rowOff>
    </xdr:from>
    <xdr:to>
      <xdr:col>67</xdr:col>
      <xdr:colOff>101600</xdr:colOff>
      <xdr:row>79</xdr:row>
      <xdr:rowOff>165644</xdr:rowOff>
    </xdr:to>
    <xdr:sp macro="" textlink="">
      <xdr:nvSpPr>
        <xdr:cNvPr id="1409" name="楕円 1408">
          <a:extLst>
            <a:ext uri="{FF2B5EF4-FFF2-40B4-BE49-F238E27FC236}">
              <a16:creationId xmlns:a16="http://schemas.microsoft.com/office/drawing/2014/main" id="{195E5E47-885A-4A97-BD40-E7A5995B901A}"/>
            </a:ext>
          </a:extLst>
        </xdr:cNvPr>
        <xdr:cNvSpPr/>
      </xdr:nvSpPr>
      <xdr:spPr>
        <a:xfrm>
          <a:off x="12763500" y="136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114844</xdr:rowOff>
    </xdr:from>
    <xdr:to>
      <xdr:col>71</xdr:col>
      <xdr:colOff>177800</xdr:colOff>
      <xdr:row>80</xdr:row>
      <xdr:rowOff>16873</xdr:rowOff>
    </xdr:to>
    <xdr:cxnSp macro="">
      <xdr:nvCxnSpPr>
        <xdr:cNvPr id="1410" name="直線コネクタ 1409">
          <a:extLst>
            <a:ext uri="{FF2B5EF4-FFF2-40B4-BE49-F238E27FC236}">
              <a16:creationId xmlns:a16="http://schemas.microsoft.com/office/drawing/2014/main" id="{30E83A85-F35B-4537-87F1-3156575C6916}"/>
            </a:ext>
          </a:extLst>
        </xdr:cNvPr>
        <xdr:cNvCxnSpPr/>
      </xdr:nvCxnSpPr>
      <xdr:spPr>
        <a:xfrm>
          <a:off x="12814300" y="13659394"/>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169834</xdr:rowOff>
    </xdr:from>
    <xdr:ext cx="405111" cy="259045"/>
    <xdr:sp macro="" textlink="">
      <xdr:nvSpPr>
        <xdr:cNvPr id="1411" name="n_1aveValue【児童館】&#10;有形固定資産減価償却率">
          <a:extLst>
            <a:ext uri="{FF2B5EF4-FFF2-40B4-BE49-F238E27FC236}">
              <a16:creationId xmlns:a16="http://schemas.microsoft.com/office/drawing/2014/main" id="{060EEA9E-3D76-4BD0-A686-60360D78D60C}"/>
            </a:ext>
          </a:extLst>
        </xdr:cNvPr>
        <xdr:cNvSpPr txBox="1"/>
      </xdr:nvSpPr>
      <xdr:spPr>
        <a:xfrm>
          <a:off x="152660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138809</xdr:rowOff>
    </xdr:from>
    <xdr:ext cx="405111" cy="259045"/>
    <xdr:sp macro="" textlink="">
      <xdr:nvSpPr>
        <xdr:cNvPr id="1412" name="n_2aveValue【児童館】&#10;有形固定資産減価償却率">
          <a:extLst>
            <a:ext uri="{FF2B5EF4-FFF2-40B4-BE49-F238E27FC236}">
              <a16:creationId xmlns:a16="http://schemas.microsoft.com/office/drawing/2014/main" id="{2220A3AE-29B4-44CB-B6E2-92E08D7A5C40}"/>
            </a:ext>
          </a:extLst>
        </xdr:cNvPr>
        <xdr:cNvSpPr txBox="1"/>
      </xdr:nvSpPr>
      <xdr:spPr>
        <a:xfrm>
          <a:off x="14389744" y="1419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99621</xdr:rowOff>
    </xdr:from>
    <xdr:ext cx="405111" cy="259045"/>
    <xdr:sp macro="" textlink="">
      <xdr:nvSpPr>
        <xdr:cNvPr id="1413" name="n_3aveValue【児童館】&#10;有形固定資産減価償却率">
          <a:extLst>
            <a:ext uri="{FF2B5EF4-FFF2-40B4-BE49-F238E27FC236}">
              <a16:creationId xmlns:a16="http://schemas.microsoft.com/office/drawing/2014/main" id="{CAFDF487-EB49-422B-A4AE-6D106F5C5E25}"/>
            </a:ext>
          </a:extLst>
        </xdr:cNvPr>
        <xdr:cNvSpPr txBox="1"/>
      </xdr:nvSpPr>
      <xdr:spPr>
        <a:xfrm>
          <a:off x="1350074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75128</xdr:rowOff>
    </xdr:from>
    <xdr:ext cx="405111" cy="259045"/>
    <xdr:sp macro="" textlink="">
      <xdr:nvSpPr>
        <xdr:cNvPr id="1414" name="n_4aveValue【児童館】&#10;有形固定資産減価償却率">
          <a:extLst>
            <a:ext uri="{FF2B5EF4-FFF2-40B4-BE49-F238E27FC236}">
              <a16:creationId xmlns:a16="http://schemas.microsoft.com/office/drawing/2014/main" id="{46479AE9-9A3F-4DF3-B9D6-CA7B97573E5E}"/>
            </a:ext>
          </a:extLst>
        </xdr:cNvPr>
        <xdr:cNvSpPr txBox="1"/>
      </xdr:nvSpPr>
      <xdr:spPr>
        <a:xfrm>
          <a:off x="12611744" y="1413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61340</xdr:rowOff>
    </xdr:from>
    <xdr:ext cx="405111" cy="259045"/>
    <xdr:sp macro="" textlink="">
      <xdr:nvSpPr>
        <xdr:cNvPr id="1415" name="n_1mainValue【児童館】&#10;有形固定資産減価償却率">
          <a:extLst>
            <a:ext uri="{FF2B5EF4-FFF2-40B4-BE49-F238E27FC236}">
              <a16:creationId xmlns:a16="http://schemas.microsoft.com/office/drawing/2014/main" id="{738AB170-A54E-45FA-A522-B47069893937}"/>
            </a:ext>
          </a:extLst>
        </xdr:cNvPr>
        <xdr:cNvSpPr txBox="1"/>
      </xdr:nvSpPr>
      <xdr:spPr>
        <a:xfrm>
          <a:off x="15266044" y="136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159311</xdr:rowOff>
    </xdr:from>
    <xdr:ext cx="405111" cy="259045"/>
    <xdr:sp macro="" textlink="">
      <xdr:nvSpPr>
        <xdr:cNvPr id="1416" name="n_2mainValue【児童館】&#10;有形固定資産減価償却率">
          <a:extLst>
            <a:ext uri="{FF2B5EF4-FFF2-40B4-BE49-F238E27FC236}">
              <a16:creationId xmlns:a16="http://schemas.microsoft.com/office/drawing/2014/main" id="{F4CBD12E-C23D-41DD-8802-D85D85D1D9A6}"/>
            </a:ext>
          </a:extLst>
        </xdr:cNvPr>
        <xdr:cNvSpPr txBox="1"/>
      </xdr:nvSpPr>
      <xdr:spPr>
        <a:xfrm>
          <a:off x="14389744" y="1353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84200</xdr:rowOff>
    </xdr:from>
    <xdr:ext cx="405111" cy="259045"/>
    <xdr:sp macro="" textlink="">
      <xdr:nvSpPr>
        <xdr:cNvPr id="1417" name="n_3mainValue【児童館】&#10;有形固定資産減価償却率">
          <a:extLst>
            <a:ext uri="{FF2B5EF4-FFF2-40B4-BE49-F238E27FC236}">
              <a16:creationId xmlns:a16="http://schemas.microsoft.com/office/drawing/2014/main" id="{C35034D7-4669-4B4B-A6CD-9D4A890DE6B7}"/>
            </a:ext>
          </a:extLst>
        </xdr:cNvPr>
        <xdr:cNvSpPr txBox="1"/>
      </xdr:nvSpPr>
      <xdr:spPr>
        <a:xfrm>
          <a:off x="13500744" y="1345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10721</xdr:rowOff>
    </xdr:from>
    <xdr:ext cx="405111" cy="259045"/>
    <xdr:sp macro="" textlink="">
      <xdr:nvSpPr>
        <xdr:cNvPr id="1418" name="n_4mainValue【児童館】&#10;有形固定資産減価償却率">
          <a:extLst>
            <a:ext uri="{FF2B5EF4-FFF2-40B4-BE49-F238E27FC236}">
              <a16:creationId xmlns:a16="http://schemas.microsoft.com/office/drawing/2014/main" id="{3E32D243-80C9-4762-B007-8E0411054AF1}"/>
            </a:ext>
          </a:extLst>
        </xdr:cNvPr>
        <xdr:cNvSpPr txBox="1"/>
      </xdr:nvSpPr>
      <xdr:spPr>
        <a:xfrm>
          <a:off x="12611744" y="1338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1419" name="正方形/長方形 1418">
          <a:extLst>
            <a:ext uri="{FF2B5EF4-FFF2-40B4-BE49-F238E27FC236}">
              <a16:creationId xmlns:a16="http://schemas.microsoft.com/office/drawing/2014/main" id="{5B309B54-05A0-4B6E-BA76-12BB8010D70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420" name="正方形/長方形 1419">
          <a:extLst>
            <a:ext uri="{FF2B5EF4-FFF2-40B4-BE49-F238E27FC236}">
              <a16:creationId xmlns:a16="http://schemas.microsoft.com/office/drawing/2014/main" id="{405D2F0B-B51C-47C2-AB6F-D746A7B7D38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421" name="正方形/長方形 1420">
          <a:extLst>
            <a:ext uri="{FF2B5EF4-FFF2-40B4-BE49-F238E27FC236}">
              <a16:creationId xmlns:a16="http://schemas.microsoft.com/office/drawing/2014/main" id="{BF608BD2-6698-4E7E-9553-7F461EF1C11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422" name="正方形/長方形 1421">
          <a:extLst>
            <a:ext uri="{FF2B5EF4-FFF2-40B4-BE49-F238E27FC236}">
              <a16:creationId xmlns:a16="http://schemas.microsoft.com/office/drawing/2014/main" id="{F8C45844-9CB0-4338-9BF4-586B6605DE3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423" name="正方形/長方形 1422">
          <a:extLst>
            <a:ext uri="{FF2B5EF4-FFF2-40B4-BE49-F238E27FC236}">
              <a16:creationId xmlns:a16="http://schemas.microsoft.com/office/drawing/2014/main" id="{8BD69C3E-1F49-4591-9AD8-E7635E9B681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424" name="正方形/長方形 1423">
          <a:extLst>
            <a:ext uri="{FF2B5EF4-FFF2-40B4-BE49-F238E27FC236}">
              <a16:creationId xmlns:a16="http://schemas.microsoft.com/office/drawing/2014/main" id="{60892F4A-79C1-4EEA-BACB-ADA3766EE2C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425" name="正方形/長方形 1424">
          <a:extLst>
            <a:ext uri="{FF2B5EF4-FFF2-40B4-BE49-F238E27FC236}">
              <a16:creationId xmlns:a16="http://schemas.microsoft.com/office/drawing/2014/main" id="{44A553C1-932A-45A5-8FA5-267C6915CB6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426" name="正方形/長方形 1425">
          <a:extLst>
            <a:ext uri="{FF2B5EF4-FFF2-40B4-BE49-F238E27FC236}">
              <a16:creationId xmlns:a16="http://schemas.microsoft.com/office/drawing/2014/main" id="{479479DD-3E95-4E95-8A3A-5FCB58E78DF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1427" name="テキスト ボックス 1426">
          <a:extLst>
            <a:ext uri="{FF2B5EF4-FFF2-40B4-BE49-F238E27FC236}">
              <a16:creationId xmlns:a16="http://schemas.microsoft.com/office/drawing/2014/main" id="{3468F28C-603A-4C43-98AB-4B2712F8DB1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1428" name="直線コネクタ 1427">
          <a:extLst>
            <a:ext uri="{FF2B5EF4-FFF2-40B4-BE49-F238E27FC236}">
              <a16:creationId xmlns:a16="http://schemas.microsoft.com/office/drawing/2014/main" id="{65DBB38F-3262-47ED-B6D5-64FED193FA1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1429" name="直線コネクタ 1428">
          <a:extLst>
            <a:ext uri="{FF2B5EF4-FFF2-40B4-BE49-F238E27FC236}">
              <a16:creationId xmlns:a16="http://schemas.microsoft.com/office/drawing/2014/main" id="{D3B9C4B6-7F45-43A9-B816-9DDDFC14D9C6}"/>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1430" name="テキスト ボックス 1429">
          <a:extLst>
            <a:ext uri="{FF2B5EF4-FFF2-40B4-BE49-F238E27FC236}">
              <a16:creationId xmlns:a16="http://schemas.microsoft.com/office/drawing/2014/main" id="{D26D02C2-9C22-4E7A-8535-60FC876F4A1A}"/>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1431" name="直線コネクタ 1430">
          <a:extLst>
            <a:ext uri="{FF2B5EF4-FFF2-40B4-BE49-F238E27FC236}">
              <a16:creationId xmlns:a16="http://schemas.microsoft.com/office/drawing/2014/main" id="{CBC51A20-C790-4BDD-B7E8-80320477959F}"/>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1432" name="テキスト ボックス 1431">
          <a:extLst>
            <a:ext uri="{FF2B5EF4-FFF2-40B4-BE49-F238E27FC236}">
              <a16:creationId xmlns:a16="http://schemas.microsoft.com/office/drawing/2014/main" id="{E9960B94-7039-40D7-AE90-789F41F3F6DB}"/>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1433" name="直線コネクタ 1432">
          <a:extLst>
            <a:ext uri="{FF2B5EF4-FFF2-40B4-BE49-F238E27FC236}">
              <a16:creationId xmlns:a16="http://schemas.microsoft.com/office/drawing/2014/main" id="{0BE47F28-BBDC-4038-BF32-4E708B5E150D}"/>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1434" name="テキスト ボックス 1433">
          <a:extLst>
            <a:ext uri="{FF2B5EF4-FFF2-40B4-BE49-F238E27FC236}">
              <a16:creationId xmlns:a16="http://schemas.microsoft.com/office/drawing/2014/main" id="{75424660-D58C-4694-93E3-7ED6F45008DA}"/>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1435" name="直線コネクタ 1434">
          <a:extLst>
            <a:ext uri="{FF2B5EF4-FFF2-40B4-BE49-F238E27FC236}">
              <a16:creationId xmlns:a16="http://schemas.microsoft.com/office/drawing/2014/main" id="{02628E8C-21A2-4BE6-A882-4D818A72EE89}"/>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1436" name="テキスト ボックス 1435">
          <a:extLst>
            <a:ext uri="{FF2B5EF4-FFF2-40B4-BE49-F238E27FC236}">
              <a16:creationId xmlns:a16="http://schemas.microsoft.com/office/drawing/2014/main" id="{35C8F7AD-5F74-4A4D-9214-747BE130182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1437" name="直線コネクタ 1436">
          <a:extLst>
            <a:ext uri="{FF2B5EF4-FFF2-40B4-BE49-F238E27FC236}">
              <a16:creationId xmlns:a16="http://schemas.microsoft.com/office/drawing/2014/main" id="{4F365B32-53A0-45E2-97A4-05718D7EB4C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1438" name="テキスト ボックス 1437">
          <a:extLst>
            <a:ext uri="{FF2B5EF4-FFF2-40B4-BE49-F238E27FC236}">
              <a16:creationId xmlns:a16="http://schemas.microsoft.com/office/drawing/2014/main" id="{1A1D57F7-0A6E-41A7-AB66-58D16523799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1439" name="【児童館】&#10;一人当たり面積グラフ枠">
          <a:extLst>
            <a:ext uri="{FF2B5EF4-FFF2-40B4-BE49-F238E27FC236}">
              <a16:creationId xmlns:a16="http://schemas.microsoft.com/office/drawing/2014/main" id="{BE9E9076-B2A7-48B1-B84C-0532EDF4379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1440" name="直線コネクタ 1439">
          <a:extLst>
            <a:ext uri="{FF2B5EF4-FFF2-40B4-BE49-F238E27FC236}">
              <a16:creationId xmlns:a16="http://schemas.microsoft.com/office/drawing/2014/main" id="{6964FE92-D333-493E-9188-3EDB6414FF6A}"/>
            </a:ext>
          </a:extLst>
        </xdr:cNvPr>
        <xdr:cNvCxnSpPr/>
      </xdr:nvCxnSpPr>
      <xdr:spPr>
        <a:xfrm flipV="1">
          <a:off x="22160864" y="135895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1441" name="【児童館】&#10;一人当たり面積最小値テキスト">
          <a:extLst>
            <a:ext uri="{FF2B5EF4-FFF2-40B4-BE49-F238E27FC236}">
              <a16:creationId xmlns:a16="http://schemas.microsoft.com/office/drawing/2014/main" id="{0BC44B83-E324-41E4-AAEF-853E40E43B07}"/>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1442" name="直線コネクタ 1441">
          <a:extLst>
            <a:ext uri="{FF2B5EF4-FFF2-40B4-BE49-F238E27FC236}">
              <a16:creationId xmlns:a16="http://schemas.microsoft.com/office/drawing/2014/main" id="{B9403C3B-B062-4127-8881-EA56F0E70B47}"/>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1443" name="【児童館】&#10;一人当たり面積最大値テキスト">
          <a:extLst>
            <a:ext uri="{FF2B5EF4-FFF2-40B4-BE49-F238E27FC236}">
              <a16:creationId xmlns:a16="http://schemas.microsoft.com/office/drawing/2014/main" id="{45E95D36-C033-447B-A715-808F4047A997}"/>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1444" name="直線コネクタ 1443">
          <a:extLst>
            <a:ext uri="{FF2B5EF4-FFF2-40B4-BE49-F238E27FC236}">
              <a16:creationId xmlns:a16="http://schemas.microsoft.com/office/drawing/2014/main" id="{08B04912-5DC4-4638-B462-B7CEFEEE110E}"/>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12464</xdr:rowOff>
    </xdr:from>
    <xdr:ext cx="469744" cy="259045"/>
    <xdr:sp macro="" textlink="">
      <xdr:nvSpPr>
        <xdr:cNvPr id="1445" name="【児童館】&#10;一人当たり面積平均値テキスト">
          <a:extLst>
            <a:ext uri="{FF2B5EF4-FFF2-40B4-BE49-F238E27FC236}">
              <a16:creationId xmlns:a16="http://schemas.microsoft.com/office/drawing/2014/main" id="{1CCA5DE9-70B4-40EC-A6A5-674A2F4A9B69}"/>
            </a:ext>
          </a:extLst>
        </xdr:cNvPr>
        <xdr:cNvSpPr txBox="1"/>
      </xdr:nvSpPr>
      <xdr:spPr>
        <a:xfrm>
          <a:off x="22199600" y="144142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161037</xdr:rowOff>
    </xdr:from>
    <xdr:to>
      <xdr:col>116</xdr:col>
      <xdr:colOff>114300</xdr:colOff>
      <xdr:row>85</xdr:row>
      <xdr:rowOff>91187</xdr:rowOff>
    </xdr:to>
    <xdr:sp macro="" textlink="">
      <xdr:nvSpPr>
        <xdr:cNvPr id="1446" name="フローチャート: 判断 1445">
          <a:extLst>
            <a:ext uri="{FF2B5EF4-FFF2-40B4-BE49-F238E27FC236}">
              <a16:creationId xmlns:a16="http://schemas.microsoft.com/office/drawing/2014/main" id="{8CD44421-E3BA-46DA-A3A6-3BA08265DD9E}"/>
            </a:ext>
          </a:extLst>
        </xdr:cNvPr>
        <xdr:cNvSpPr/>
      </xdr:nvSpPr>
      <xdr:spPr>
        <a:xfrm>
          <a:off x="221107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1447" name="フローチャート: 判断 1446">
          <a:extLst>
            <a:ext uri="{FF2B5EF4-FFF2-40B4-BE49-F238E27FC236}">
              <a16:creationId xmlns:a16="http://schemas.microsoft.com/office/drawing/2014/main" id="{F8A84BEE-DAA3-4BDD-9509-A457E78E40B2}"/>
            </a:ext>
          </a:extLst>
        </xdr:cNvPr>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170180</xdr:rowOff>
    </xdr:from>
    <xdr:to>
      <xdr:col>107</xdr:col>
      <xdr:colOff>101600</xdr:colOff>
      <xdr:row>85</xdr:row>
      <xdr:rowOff>100330</xdr:rowOff>
    </xdr:to>
    <xdr:sp macro="" textlink="">
      <xdr:nvSpPr>
        <xdr:cNvPr id="1448" name="フローチャート: 判断 1447">
          <a:extLst>
            <a:ext uri="{FF2B5EF4-FFF2-40B4-BE49-F238E27FC236}">
              <a16:creationId xmlns:a16="http://schemas.microsoft.com/office/drawing/2014/main" id="{4C7B03A0-3CD2-4866-BD33-66F62D0A5E5C}"/>
            </a:ext>
          </a:extLst>
        </xdr:cNvPr>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170180</xdr:rowOff>
    </xdr:from>
    <xdr:to>
      <xdr:col>102</xdr:col>
      <xdr:colOff>165100</xdr:colOff>
      <xdr:row>85</xdr:row>
      <xdr:rowOff>100330</xdr:rowOff>
    </xdr:to>
    <xdr:sp macro="" textlink="">
      <xdr:nvSpPr>
        <xdr:cNvPr id="1449" name="フローチャート: 判断 1448">
          <a:extLst>
            <a:ext uri="{FF2B5EF4-FFF2-40B4-BE49-F238E27FC236}">
              <a16:creationId xmlns:a16="http://schemas.microsoft.com/office/drawing/2014/main" id="{E61489F9-BF0A-4B14-B18D-E9C643C75E47}"/>
            </a:ext>
          </a:extLst>
        </xdr:cNvPr>
        <xdr:cNvSpPr/>
      </xdr:nvSpPr>
      <xdr:spPr>
        <a:xfrm>
          <a:off x="19494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161037</xdr:rowOff>
    </xdr:from>
    <xdr:to>
      <xdr:col>98</xdr:col>
      <xdr:colOff>38100</xdr:colOff>
      <xdr:row>85</xdr:row>
      <xdr:rowOff>91187</xdr:rowOff>
    </xdr:to>
    <xdr:sp macro="" textlink="">
      <xdr:nvSpPr>
        <xdr:cNvPr id="1450" name="フローチャート: 判断 1449">
          <a:extLst>
            <a:ext uri="{FF2B5EF4-FFF2-40B4-BE49-F238E27FC236}">
              <a16:creationId xmlns:a16="http://schemas.microsoft.com/office/drawing/2014/main" id="{3D4226B3-EEBF-4724-B3F0-6B351098E64D}"/>
            </a:ext>
          </a:extLst>
        </xdr:cNvPr>
        <xdr:cNvSpPr/>
      </xdr:nvSpPr>
      <xdr:spPr>
        <a:xfrm>
          <a:off x="18605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1451" name="テキスト ボックス 1450">
          <a:extLst>
            <a:ext uri="{FF2B5EF4-FFF2-40B4-BE49-F238E27FC236}">
              <a16:creationId xmlns:a16="http://schemas.microsoft.com/office/drawing/2014/main" id="{E6571E18-3FB4-4743-AC24-76F7919B130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1452" name="テキスト ボックス 1451">
          <a:extLst>
            <a:ext uri="{FF2B5EF4-FFF2-40B4-BE49-F238E27FC236}">
              <a16:creationId xmlns:a16="http://schemas.microsoft.com/office/drawing/2014/main" id="{58204B81-2D48-4A7B-8F1E-E8BDBBF71BC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1453" name="テキスト ボックス 1452">
          <a:extLst>
            <a:ext uri="{FF2B5EF4-FFF2-40B4-BE49-F238E27FC236}">
              <a16:creationId xmlns:a16="http://schemas.microsoft.com/office/drawing/2014/main" id="{EC5BC306-E138-4D81-BAF9-23E88245712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1454" name="テキスト ボックス 1453">
          <a:extLst>
            <a:ext uri="{FF2B5EF4-FFF2-40B4-BE49-F238E27FC236}">
              <a16:creationId xmlns:a16="http://schemas.microsoft.com/office/drawing/2014/main" id="{CBBD1B69-616A-4D4F-A7A1-247A7C0A455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1455" name="テキスト ボックス 1454">
          <a:extLst>
            <a:ext uri="{FF2B5EF4-FFF2-40B4-BE49-F238E27FC236}">
              <a16:creationId xmlns:a16="http://schemas.microsoft.com/office/drawing/2014/main" id="{338B7F7D-0DDE-4EF9-88BC-E3B7BEEC452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1456" name="楕円 1455">
          <a:extLst>
            <a:ext uri="{FF2B5EF4-FFF2-40B4-BE49-F238E27FC236}">
              <a16:creationId xmlns:a16="http://schemas.microsoft.com/office/drawing/2014/main" id="{0B72D108-4095-461D-9741-DFD7D00380BF}"/>
            </a:ext>
          </a:extLst>
        </xdr:cNvPr>
        <xdr:cNvSpPr/>
      </xdr:nvSpPr>
      <xdr:spPr>
        <a:xfrm>
          <a:off x="22110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139462</xdr:rowOff>
    </xdr:from>
    <xdr:ext cx="469744" cy="259045"/>
    <xdr:sp macro="" textlink="">
      <xdr:nvSpPr>
        <xdr:cNvPr id="1457" name="【児童館】&#10;一人当たり面積該当値テキスト">
          <a:extLst>
            <a:ext uri="{FF2B5EF4-FFF2-40B4-BE49-F238E27FC236}">
              <a16:creationId xmlns:a16="http://schemas.microsoft.com/office/drawing/2014/main" id="{1A109FCE-A5A8-40B9-889E-8DE0FCC222C9}"/>
            </a:ext>
          </a:extLst>
        </xdr:cNvPr>
        <xdr:cNvSpPr txBox="1"/>
      </xdr:nvSpPr>
      <xdr:spPr>
        <a:xfrm>
          <a:off x="22199600" y="1454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21589</xdr:rowOff>
    </xdr:from>
    <xdr:to>
      <xdr:col>112</xdr:col>
      <xdr:colOff>38100</xdr:colOff>
      <xdr:row>85</xdr:row>
      <xdr:rowOff>123189</xdr:rowOff>
    </xdr:to>
    <xdr:sp macro="" textlink="">
      <xdr:nvSpPr>
        <xdr:cNvPr id="1458" name="楕円 1457">
          <a:extLst>
            <a:ext uri="{FF2B5EF4-FFF2-40B4-BE49-F238E27FC236}">
              <a16:creationId xmlns:a16="http://schemas.microsoft.com/office/drawing/2014/main" id="{F99A69B8-F9B4-496C-BA44-CB018FA8F7B1}"/>
            </a:ext>
          </a:extLst>
        </xdr:cNvPr>
        <xdr:cNvSpPr/>
      </xdr:nvSpPr>
      <xdr:spPr>
        <a:xfrm>
          <a:off x="21272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72389</xdr:rowOff>
    </xdr:from>
    <xdr:to>
      <xdr:col>116</xdr:col>
      <xdr:colOff>63500</xdr:colOff>
      <xdr:row>85</xdr:row>
      <xdr:rowOff>72389</xdr:rowOff>
    </xdr:to>
    <xdr:cxnSp macro="">
      <xdr:nvCxnSpPr>
        <xdr:cNvPr id="1459" name="直線コネクタ 1458">
          <a:extLst>
            <a:ext uri="{FF2B5EF4-FFF2-40B4-BE49-F238E27FC236}">
              <a16:creationId xmlns:a16="http://schemas.microsoft.com/office/drawing/2014/main" id="{12F4A962-50DD-4371-A3E5-E80B94C31070}"/>
            </a:ext>
          </a:extLst>
        </xdr:cNvPr>
        <xdr:cNvCxnSpPr/>
      </xdr:nvCxnSpPr>
      <xdr:spPr>
        <a:xfrm>
          <a:off x="21323300" y="14645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21589</xdr:rowOff>
    </xdr:from>
    <xdr:to>
      <xdr:col>107</xdr:col>
      <xdr:colOff>101600</xdr:colOff>
      <xdr:row>85</xdr:row>
      <xdr:rowOff>123189</xdr:rowOff>
    </xdr:to>
    <xdr:sp macro="" textlink="">
      <xdr:nvSpPr>
        <xdr:cNvPr id="1460" name="楕円 1459">
          <a:extLst>
            <a:ext uri="{FF2B5EF4-FFF2-40B4-BE49-F238E27FC236}">
              <a16:creationId xmlns:a16="http://schemas.microsoft.com/office/drawing/2014/main" id="{E7804BDC-C6DE-4936-B971-A310569B7169}"/>
            </a:ext>
          </a:extLst>
        </xdr:cNvPr>
        <xdr:cNvSpPr/>
      </xdr:nvSpPr>
      <xdr:spPr>
        <a:xfrm>
          <a:off x="20383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72389</xdr:rowOff>
    </xdr:from>
    <xdr:to>
      <xdr:col>111</xdr:col>
      <xdr:colOff>177800</xdr:colOff>
      <xdr:row>85</xdr:row>
      <xdr:rowOff>72389</xdr:rowOff>
    </xdr:to>
    <xdr:cxnSp macro="">
      <xdr:nvCxnSpPr>
        <xdr:cNvPr id="1461" name="直線コネクタ 1460">
          <a:extLst>
            <a:ext uri="{FF2B5EF4-FFF2-40B4-BE49-F238E27FC236}">
              <a16:creationId xmlns:a16="http://schemas.microsoft.com/office/drawing/2014/main" id="{6A50F2C3-CB17-4A65-A747-3B9B80C1B6A0}"/>
            </a:ext>
          </a:extLst>
        </xdr:cNvPr>
        <xdr:cNvCxnSpPr/>
      </xdr:nvCxnSpPr>
      <xdr:spPr>
        <a:xfrm>
          <a:off x="20434300" y="14645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26163</xdr:rowOff>
    </xdr:from>
    <xdr:to>
      <xdr:col>102</xdr:col>
      <xdr:colOff>165100</xdr:colOff>
      <xdr:row>85</xdr:row>
      <xdr:rowOff>127763</xdr:rowOff>
    </xdr:to>
    <xdr:sp macro="" textlink="">
      <xdr:nvSpPr>
        <xdr:cNvPr id="1462" name="楕円 1461">
          <a:extLst>
            <a:ext uri="{FF2B5EF4-FFF2-40B4-BE49-F238E27FC236}">
              <a16:creationId xmlns:a16="http://schemas.microsoft.com/office/drawing/2014/main" id="{98160240-EE77-4183-934E-3DEA263A0E98}"/>
            </a:ext>
          </a:extLst>
        </xdr:cNvPr>
        <xdr:cNvSpPr/>
      </xdr:nvSpPr>
      <xdr:spPr>
        <a:xfrm>
          <a:off x="194945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72389</xdr:rowOff>
    </xdr:from>
    <xdr:to>
      <xdr:col>107</xdr:col>
      <xdr:colOff>50800</xdr:colOff>
      <xdr:row>85</xdr:row>
      <xdr:rowOff>76963</xdr:rowOff>
    </xdr:to>
    <xdr:cxnSp macro="">
      <xdr:nvCxnSpPr>
        <xdr:cNvPr id="1463" name="直線コネクタ 1462">
          <a:extLst>
            <a:ext uri="{FF2B5EF4-FFF2-40B4-BE49-F238E27FC236}">
              <a16:creationId xmlns:a16="http://schemas.microsoft.com/office/drawing/2014/main" id="{596E6D33-6712-4B64-B5BD-35E0DFCB21C2}"/>
            </a:ext>
          </a:extLst>
        </xdr:cNvPr>
        <xdr:cNvCxnSpPr/>
      </xdr:nvCxnSpPr>
      <xdr:spPr>
        <a:xfrm flipV="1">
          <a:off x="19545300" y="146456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26163</xdr:rowOff>
    </xdr:from>
    <xdr:to>
      <xdr:col>98</xdr:col>
      <xdr:colOff>38100</xdr:colOff>
      <xdr:row>85</xdr:row>
      <xdr:rowOff>127763</xdr:rowOff>
    </xdr:to>
    <xdr:sp macro="" textlink="">
      <xdr:nvSpPr>
        <xdr:cNvPr id="1464" name="楕円 1463">
          <a:extLst>
            <a:ext uri="{FF2B5EF4-FFF2-40B4-BE49-F238E27FC236}">
              <a16:creationId xmlns:a16="http://schemas.microsoft.com/office/drawing/2014/main" id="{E541ECFA-8A86-4071-B0A3-8D29F965674F}"/>
            </a:ext>
          </a:extLst>
        </xdr:cNvPr>
        <xdr:cNvSpPr/>
      </xdr:nvSpPr>
      <xdr:spPr>
        <a:xfrm>
          <a:off x="18605500" y="1459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76963</xdr:rowOff>
    </xdr:from>
    <xdr:to>
      <xdr:col>102</xdr:col>
      <xdr:colOff>114300</xdr:colOff>
      <xdr:row>85</xdr:row>
      <xdr:rowOff>76963</xdr:rowOff>
    </xdr:to>
    <xdr:cxnSp macro="">
      <xdr:nvCxnSpPr>
        <xdr:cNvPr id="1465" name="直線コネクタ 1464">
          <a:extLst>
            <a:ext uri="{FF2B5EF4-FFF2-40B4-BE49-F238E27FC236}">
              <a16:creationId xmlns:a16="http://schemas.microsoft.com/office/drawing/2014/main" id="{25EA02DA-2433-42CE-A2B7-F578D1BAEDAD}"/>
            </a:ext>
          </a:extLst>
        </xdr:cNvPr>
        <xdr:cNvCxnSpPr/>
      </xdr:nvCxnSpPr>
      <xdr:spPr>
        <a:xfrm>
          <a:off x="18656300" y="14650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1466" name="n_1aveValue【児童館】&#10;一人当たり面積">
          <a:extLst>
            <a:ext uri="{FF2B5EF4-FFF2-40B4-BE49-F238E27FC236}">
              <a16:creationId xmlns:a16="http://schemas.microsoft.com/office/drawing/2014/main" id="{86BFF247-7AF4-46CF-9591-1E8CA8A80F03}"/>
            </a:ext>
          </a:extLst>
        </xdr:cNvPr>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116857</xdr:rowOff>
    </xdr:from>
    <xdr:ext cx="469744" cy="259045"/>
    <xdr:sp macro="" textlink="">
      <xdr:nvSpPr>
        <xdr:cNvPr id="1467" name="n_2aveValue【児童館】&#10;一人当たり面積">
          <a:extLst>
            <a:ext uri="{FF2B5EF4-FFF2-40B4-BE49-F238E27FC236}">
              <a16:creationId xmlns:a16="http://schemas.microsoft.com/office/drawing/2014/main" id="{42830DFC-F0DA-4650-9273-BE4DBF965D15}"/>
            </a:ext>
          </a:extLst>
        </xdr:cNvPr>
        <xdr:cNvSpPr txBox="1"/>
      </xdr:nvSpPr>
      <xdr:spPr>
        <a:xfrm>
          <a:off x="20199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116857</xdr:rowOff>
    </xdr:from>
    <xdr:ext cx="469744" cy="259045"/>
    <xdr:sp macro="" textlink="">
      <xdr:nvSpPr>
        <xdr:cNvPr id="1468" name="n_3aveValue【児童館】&#10;一人当たり面積">
          <a:extLst>
            <a:ext uri="{FF2B5EF4-FFF2-40B4-BE49-F238E27FC236}">
              <a16:creationId xmlns:a16="http://schemas.microsoft.com/office/drawing/2014/main" id="{EFA99618-9DF8-454A-AB5A-162B74B92B71}"/>
            </a:ext>
          </a:extLst>
        </xdr:cNvPr>
        <xdr:cNvSpPr txBox="1"/>
      </xdr:nvSpPr>
      <xdr:spPr>
        <a:xfrm>
          <a:off x="19310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107714</xdr:rowOff>
    </xdr:from>
    <xdr:ext cx="469744" cy="259045"/>
    <xdr:sp macro="" textlink="">
      <xdr:nvSpPr>
        <xdr:cNvPr id="1469" name="n_4aveValue【児童館】&#10;一人当たり面積">
          <a:extLst>
            <a:ext uri="{FF2B5EF4-FFF2-40B4-BE49-F238E27FC236}">
              <a16:creationId xmlns:a16="http://schemas.microsoft.com/office/drawing/2014/main" id="{2FA4E43A-DC57-4C47-8477-86B3790C7B85}"/>
            </a:ext>
          </a:extLst>
        </xdr:cNvPr>
        <xdr:cNvSpPr txBox="1"/>
      </xdr:nvSpPr>
      <xdr:spPr>
        <a:xfrm>
          <a:off x="18421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114316</xdr:rowOff>
    </xdr:from>
    <xdr:ext cx="469744" cy="259045"/>
    <xdr:sp macro="" textlink="">
      <xdr:nvSpPr>
        <xdr:cNvPr id="1470" name="n_1mainValue【児童館】&#10;一人当たり面積">
          <a:extLst>
            <a:ext uri="{FF2B5EF4-FFF2-40B4-BE49-F238E27FC236}">
              <a16:creationId xmlns:a16="http://schemas.microsoft.com/office/drawing/2014/main" id="{7563C130-E3C0-44E7-B701-F71FEFB43CFB}"/>
            </a:ext>
          </a:extLst>
        </xdr:cNvPr>
        <xdr:cNvSpPr txBox="1"/>
      </xdr:nvSpPr>
      <xdr:spPr>
        <a:xfrm>
          <a:off x="210757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114316</xdr:rowOff>
    </xdr:from>
    <xdr:ext cx="469744" cy="259045"/>
    <xdr:sp macro="" textlink="">
      <xdr:nvSpPr>
        <xdr:cNvPr id="1471" name="n_2mainValue【児童館】&#10;一人当たり面積">
          <a:extLst>
            <a:ext uri="{FF2B5EF4-FFF2-40B4-BE49-F238E27FC236}">
              <a16:creationId xmlns:a16="http://schemas.microsoft.com/office/drawing/2014/main" id="{88A8E34E-C326-4E26-95DE-D699424942F0}"/>
            </a:ext>
          </a:extLst>
        </xdr:cNvPr>
        <xdr:cNvSpPr txBox="1"/>
      </xdr:nvSpPr>
      <xdr:spPr>
        <a:xfrm>
          <a:off x="20199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118890</xdr:rowOff>
    </xdr:from>
    <xdr:ext cx="469744" cy="259045"/>
    <xdr:sp macro="" textlink="">
      <xdr:nvSpPr>
        <xdr:cNvPr id="1472" name="n_3mainValue【児童館】&#10;一人当たり面積">
          <a:extLst>
            <a:ext uri="{FF2B5EF4-FFF2-40B4-BE49-F238E27FC236}">
              <a16:creationId xmlns:a16="http://schemas.microsoft.com/office/drawing/2014/main" id="{575FB7B5-341C-40E9-B322-D1F596BEC0B6}"/>
            </a:ext>
          </a:extLst>
        </xdr:cNvPr>
        <xdr:cNvSpPr txBox="1"/>
      </xdr:nvSpPr>
      <xdr:spPr>
        <a:xfrm>
          <a:off x="19310427" y="1469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118890</xdr:rowOff>
    </xdr:from>
    <xdr:ext cx="469744" cy="259045"/>
    <xdr:sp macro="" textlink="">
      <xdr:nvSpPr>
        <xdr:cNvPr id="1473" name="n_4mainValue【児童館】&#10;一人当たり面積">
          <a:extLst>
            <a:ext uri="{FF2B5EF4-FFF2-40B4-BE49-F238E27FC236}">
              <a16:creationId xmlns:a16="http://schemas.microsoft.com/office/drawing/2014/main" id="{9B7E5C15-F397-470F-9D1A-E6941A6E4259}"/>
            </a:ext>
          </a:extLst>
        </xdr:cNvPr>
        <xdr:cNvSpPr txBox="1"/>
      </xdr:nvSpPr>
      <xdr:spPr>
        <a:xfrm>
          <a:off x="18421427" y="1469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1474" name="正方形/長方形 1473">
          <a:extLst>
            <a:ext uri="{FF2B5EF4-FFF2-40B4-BE49-F238E27FC236}">
              <a16:creationId xmlns:a16="http://schemas.microsoft.com/office/drawing/2014/main" id="{B5A4C17F-CB3D-4A7F-B4DB-371017DC94E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475" name="正方形/長方形 1474">
          <a:extLst>
            <a:ext uri="{FF2B5EF4-FFF2-40B4-BE49-F238E27FC236}">
              <a16:creationId xmlns:a16="http://schemas.microsoft.com/office/drawing/2014/main" id="{8AD1993F-6350-49D1-A219-5275D937C75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476" name="正方形/長方形 1475">
          <a:extLst>
            <a:ext uri="{FF2B5EF4-FFF2-40B4-BE49-F238E27FC236}">
              <a16:creationId xmlns:a16="http://schemas.microsoft.com/office/drawing/2014/main" id="{170A8D0F-1322-497D-91ED-A08AFD42BB4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477" name="正方形/長方形 1476">
          <a:extLst>
            <a:ext uri="{FF2B5EF4-FFF2-40B4-BE49-F238E27FC236}">
              <a16:creationId xmlns:a16="http://schemas.microsoft.com/office/drawing/2014/main" id="{99EF9341-B32C-4B5D-A20B-1B2BCED28ED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478" name="正方形/長方形 1477">
          <a:extLst>
            <a:ext uri="{FF2B5EF4-FFF2-40B4-BE49-F238E27FC236}">
              <a16:creationId xmlns:a16="http://schemas.microsoft.com/office/drawing/2014/main" id="{76D4C294-6309-442A-A49A-01E19D14CFC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479" name="正方形/長方形 1478">
          <a:extLst>
            <a:ext uri="{FF2B5EF4-FFF2-40B4-BE49-F238E27FC236}">
              <a16:creationId xmlns:a16="http://schemas.microsoft.com/office/drawing/2014/main" id="{F4C90DFA-8440-48F9-AC6A-B81676DB6D1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480" name="正方形/長方形 1479">
          <a:extLst>
            <a:ext uri="{FF2B5EF4-FFF2-40B4-BE49-F238E27FC236}">
              <a16:creationId xmlns:a16="http://schemas.microsoft.com/office/drawing/2014/main" id="{8D564B57-A826-4CFF-BD5B-9C4A20572E2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481" name="正方形/長方形 1480">
          <a:extLst>
            <a:ext uri="{FF2B5EF4-FFF2-40B4-BE49-F238E27FC236}">
              <a16:creationId xmlns:a16="http://schemas.microsoft.com/office/drawing/2014/main" id="{AB2C5F03-A9E5-4A8F-AF04-5CC78553FC1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1482" name="テキスト ボックス 1481">
          <a:extLst>
            <a:ext uri="{FF2B5EF4-FFF2-40B4-BE49-F238E27FC236}">
              <a16:creationId xmlns:a16="http://schemas.microsoft.com/office/drawing/2014/main" id="{8CF08E6E-0564-4574-97FC-DF6F049649B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1483" name="直線コネクタ 1482">
          <a:extLst>
            <a:ext uri="{FF2B5EF4-FFF2-40B4-BE49-F238E27FC236}">
              <a16:creationId xmlns:a16="http://schemas.microsoft.com/office/drawing/2014/main" id="{E879D30B-C403-4058-B071-095F1D92CCF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1484" name="テキスト ボックス 1483">
          <a:extLst>
            <a:ext uri="{FF2B5EF4-FFF2-40B4-BE49-F238E27FC236}">
              <a16:creationId xmlns:a16="http://schemas.microsoft.com/office/drawing/2014/main" id="{85D3F4A8-A791-4F0A-BC0A-819D1A800BD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1485" name="直線コネクタ 1484">
          <a:extLst>
            <a:ext uri="{FF2B5EF4-FFF2-40B4-BE49-F238E27FC236}">
              <a16:creationId xmlns:a16="http://schemas.microsoft.com/office/drawing/2014/main" id="{DCEAF3D9-BD25-4B2F-B6AD-9B23D4D6F06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1486" name="テキスト ボックス 1485">
          <a:extLst>
            <a:ext uri="{FF2B5EF4-FFF2-40B4-BE49-F238E27FC236}">
              <a16:creationId xmlns:a16="http://schemas.microsoft.com/office/drawing/2014/main" id="{C83E758E-156E-422B-9CD2-89718675386D}"/>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1487" name="直線コネクタ 1486">
          <a:extLst>
            <a:ext uri="{FF2B5EF4-FFF2-40B4-BE49-F238E27FC236}">
              <a16:creationId xmlns:a16="http://schemas.microsoft.com/office/drawing/2014/main" id="{1756177B-0F29-4F6D-AA5F-659AECD59D77}"/>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1488" name="テキスト ボックス 1487">
          <a:extLst>
            <a:ext uri="{FF2B5EF4-FFF2-40B4-BE49-F238E27FC236}">
              <a16:creationId xmlns:a16="http://schemas.microsoft.com/office/drawing/2014/main" id="{BC75EA23-6529-4A60-95FB-018699937691}"/>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1489" name="直線コネクタ 1488">
          <a:extLst>
            <a:ext uri="{FF2B5EF4-FFF2-40B4-BE49-F238E27FC236}">
              <a16:creationId xmlns:a16="http://schemas.microsoft.com/office/drawing/2014/main" id="{239D8C28-C011-4B6F-942E-F394D593009E}"/>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1490" name="テキスト ボックス 1489">
          <a:extLst>
            <a:ext uri="{FF2B5EF4-FFF2-40B4-BE49-F238E27FC236}">
              <a16:creationId xmlns:a16="http://schemas.microsoft.com/office/drawing/2014/main" id="{CA31616F-290A-4B78-8227-BCFE740291D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1491" name="直線コネクタ 1490">
          <a:extLst>
            <a:ext uri="{FF2B5EF4-FFF2-40B4-BE49-F238E27FC236}">
              <a16:creationId xmlns:a16="http://schemas.microsoft.com/office/drawing/2014/main" id="{5CFBFF2A-4807-4FEA-A053-C37BA1D272EB}"/>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1492" name="テキスト ボックス 1491">
          <a:extLst>
            <a:ext uri="{FF2B5EF4-FFF2-40B4-BE49-F238E27FC236}">
              <a16:creationId xmlns:a16="http://schemas.microsoft.com/office/drawing/2014/main" id="{B0833353-7CAA-4C24-9D11-AC1A4F1170A7}"/>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1493" name="直線コネクタ 1492">
          <a:extLst>
            <a:ext uri="{FF2B5EF4-FFF2-40B4-BE49-F238E27FC236}">
              <a16:creationId xmlns:a16="http://schemas.microsoft.com/office/drawing/2014/main" id="{5863C560-B50D-4664-90E9-BE6897005E1E}"/>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1494" name="テキスト ボックス 1493">
          <a:extLst>
            <a:ext uri="{FF2B5EF4-FFF2-40B4-BE49-F238E27FC236}">
              <a16:creationId xmlns:a16="http://schemas.microsoft.com/office/drawing/2014/main" id="{E78844C1-7A8A-4250-BE17-D40B3F3C84AD}"/>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1495" name="直線コネクタ 1494">
          <a:extLst>
            <a:ext uri="{FF2B5EF4-FFF2-40B4-BE49-F238E27FC236}">
              <a16:creationId xmlns:a16="http://schemas.microsoft.com/office/drawing/2014/main" id="{F3EF0526-0F5F-4127-818D-1FE9B49F6D3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1496" name="テキスト ボックス 1495">
          <a:extLst>
            <a:ext uri="{FF2B5EF4-FFF2-40B4-BE49-F238E27FC236}">
              <a16:creationId xmlns:a16="http://schemas.microsoft.com/office/drawing/2014/main" id="{CAEFB312-2AF2-45B2-9EFC-6D6B43B80626}"/>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1497" name="【公民館】&#10;有形固定資産減価償却率グラフ枠">
          <a:extLst>
            <a:ext uri="{FF2B5EF4-FFF2-40B4-BE49-F238E27FC236}">
              <a16:creationId xmlns:a16="http://schemas.microsoft.com/office/drawing/2014/main" id="{9E763917-DEA6-4DB7-BE65-7BD770528CC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55245</xdr:rowOff>
    </xdr:from>
    <xdr:to>
      <xdr:col>85</xdr:col>
      <xdr:colOff>126364</xdr:colOff>
      <xdr:row>108</xdr:row>
      <xdr:rowOff>152400</xdr:rowOff>
    </xdr:to>
    <xdr:cxnSp macro="">
      <xdr:nvCxnSpPr>
        <xdr:cNvPr id="1498" name="直線コネクタ 1497">
          <a:extLst>
            <a:ext uri="{FF2B5EF4-FFF2-40B4-BE49-F238E27FC236}">
              <a16:creationId xmlns:a16="http://schemas.microsoft.com/office/drawing/2014/main" id="{1DBACBF7-A410-4BFD-A263-719123976E46}"/>
            </a:ext>
          </a:extLst>
        </xdr:cNvPr>
        <xdr:cNvCxnSpPr/>
      </xdr:nvCxnSpPr>
      <xdr:spPr>
        <a:xfrm flipV="1">
          <a:off x="16318864" y="1720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1499" name="【公民館】&#10;有形固定資産減価償却率最小値テキスト">
          <a:extLst>
            <a:ext uri="{FF2B5EF4-FFF2-40B4-BE49-F238E27FC236}">
              <a16:creationId xmlns:a16="http://schemas.microsoft.com/office/drawing/2014/main" id="{A94541F2-CE99-4818-86DF-1DB5B2883007}"/>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1500" name="直線コネクタ 1499">
          <a:extLst>
            <a:ext uri="{FF2B5EF4-FFF2-40B4-BE49-F238E27FC236}">
              <a16:creationId xmlns:a16="http://schemas.microsoft.com/office/drawing/2014/main" id="{19AD7717-9371-4EFE-8B16-BC31EC81F204}"/>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1922</xdr:rowOff>
    </xdr:from>
    <xdr:ext cx="405111" cy="259045"/>
    <xdr:sp macro="" textlink="">
      <xdr:nvSpPr>
        <xdr:cNvPr id="1501" name="【公民館】&#10;有形固定資産減価償却率最大値テキスト">
          <a:extLst>
            <a:ext uri="{FF2B5EF4-FFF2-40B4-BE49-F238E27FC236}">
              <a16:creationId xmlns:a16="http://schemas.microsoft.com/office/drawing/2014/main" id="{64A5DFD7-E6A0-4FCB-8260-543E2C75F490}"/>
            </a:ext>
          </a:extLst>
        </xdr:cNvPr>
        <xdr:cNvSpPr txBox="1"/>
      </xdr:nvSpPr>
      <xdr:spPr>
        <a:xfrm>
          <a:off x="16357600" y="1697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55245</xdr:rowOff>
    </xdr:from>
    <xdr:to>
      <xdr:col>86</xdr:col>
      <xdr:colOff>25400</xdr:colOff>
      <xdr:row>100</xdr:row>
      <xdr:rowOff>55245</xdr:rowOff>
    </xdr:to>
    <xdr:cxnSp macro="">
      <xdr:nvCxnSpPr>
        <xdr:cNvPr id="1502" name="直線コネクタ 1501">
          <a:extLst>
            <a:ext uri="{FF2B5EF4-FFF2-40B4-BE49-F238E27FC236}">
              <a16:creationId xmlns:a16="http://schemas.microsoft.com/office/drawing/2014/main" id="{C6EE7B69-4547-43AE-8ED7-B812AB0EEAE9}"/>
            </a:ext>
          </a:extLst>
        </xdr:cNvPr>
        <xdr:cNvCxnSpPr/>
      </xdr:nvCxnSpPr>
      <xdr:spPr>
        <a:xfrm>
          <a:off x="16230600" y="1720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109238</xdr:rowOff>
    </xdr:from>
    <xdr:ext cx="405111" cy="259045"/>
    <xdr:sp macro="" textlink="">
      <xdr:nvSpPr>
        <xdr:cNvPr id="1503" name="【公民館】&#10;有形固定資産減価償却率平均値テキスト">
          <a:extLst>
            <a:ext uri="{FF2B5EF4-FFF2-40B4-BE49-F238E27FC236}">
              <a16:creationId xmlns:a16="http://schemas.microsoft.com/office/drawing/2014/main" id="{69572039-60EF-4BED-8C4A-B10EB6C3A1C3}"/>
            </a:ext>
          </a:extLst>
        </xdr:cNvPr>
        <xdr:cNvSpPr txBox="1"/>
      </xdr:nvSpPr>
      <xdr:spPr>
        <a:xfrm>
          <a:off x="16357600" y="17940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1504" name="フローチャート: 判断 1503">
          <a:extLst>
            <a:ext uri="{FF2B5EF4-FFF2-40B4-BE49-F238E27FC236}">
              <a16:creationId xmlns:a16="http://schemas.microsoft.com/office/drawing/2014/main" id="{C713D0B6-9E80-4EB3-AF92-08AD94D17303}"/>
            </a:ext>
          </a:extLst>
        </xdr:cNvPr>
        <xdr:cNvSpPr/>
      </xdr:nvSpPr>
      <xdr:spPr>
        <a:xfrm>
          <a:off x="16268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80645</xdr:rowOff>
    </xdr:from>
    <xdr:to>
      <xdr:col>81</xdr:col>
      <xdr:colOff>101600</xdr:colOff>
      <xdr:row>106</xdr:row>
      <xdr:rowOff>10795</xdr:rowOff>
    </xdr:to>
    <xdr:sp macro="" textlink="">
      <xdr:nvSpPr>
        <xdr:cNvPr id="1505" name="フローチャート: 判断 1504">
          <a:extLst>
            <a:ext uri="{FF2B5EF4-FFF2-40B4-BE49-F238E27FC236}">
              <a16:creationId xmlns:a16="http://schemas.microsoft.com/office/drawing/2014/main" id="{C1B8F818-FAE5-4BD0-9A76-C90769BB73A1}"/>
            </a:ext>
          </a:extLst>
        </xdr:cNvPr>
        <xdr:cNvSpPr/>
      </xdr:nvSpPr>
      <xdr:spPr>
        <a:xfrm>
          <a:off x="15430500" y="180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38736</xdr:rowOff>
    </xdr:from>
    <xdr:to>
      <xdr:col>76</xdr:col>
      <xdr:colOff>165100</xdr:colOff>
      <xdr:row>105</xdr:row>
      <xdr:rowOff>140336</xdr:rowOff>
    </xdr:to>
    <xdr:sp macro="" textlink="">
      <xdr:nvSpPr>
        <xdr:cNvPr id="1506" name="フローチャート: 判断 1505">
          <a:extLst>
            <a:ext uri="{FF2B5EF4-FFF2-40B4-BE49-F238E27FC236}">
              <a16:creationId xmlns:a16="http://schemas.microsoft.com/office/drawing/2014/main" id="{AB1FEEA2-08A8-4168-888D-C88D6DCE4259}"/>
            </a:ext>
          </a:extLst>
        </xdr:cNvPr>
        <xdr:cNvSpPr/>
      </xdr:nvSpPr>
      <xdr:spPr>
        <a:xfrm>
          <a:off x="14541500" y="1804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27305</xdr:rowOff>
    </xdr:from>
    <xdr:to>
      <xdr:col>72</xdr:col>
      <xdr:colOff>38100</xdr:colOff>
      <xdr:row>105</xdr:row>
      <xdr:rowOff>128905</xdr:rowOff>
    </xdr:to>
    <xdr:sp macro="" textlink="">
      <xdr:nvSpPr>
        <xdr:cNvPr id="1507" name="フローチャート: 判断 1506">
          <a:extLst>
            <a:ext uri="{FF2B5EF4-FFF2-40B4-BE49-F238E27FC236}">
              <a16:creationId xmlns:a16="http://schemas.microsoft.com/office/drawing/2014/main" id="{9D44B3CD-629D-4791-9DC8-820A2192425A}"/>
            </a:ext>
          </a:extLst>
        </xdr:cNvPr>
        <xdr:cNvSpPr/>
      </xdr:nvSpPr>
      <xdr:spPr>
        <a:xfrm>
          <a:off x="13652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153036</xdr:rowOff>
    </xdr:from>
    <xdr:to>
      <xdr:col>67</xdr:col>
      <xdr:colOff>101600</xdr:colOff>
      <xdr:row>105</xdr:row>
      <xdr:rowOff>83186</xdr:rowOff>
    </xdr:to>
    <xdr:sp macro="" textlink="">
      <xdr:nvSpPr>
        <xdr:cNvPr id="1508" name="フローチャート: 判断 1507">
          <a:extLst>
            <a:ext uri="{FF2B5EF4-FFF2-40B4-BE49-F238E27FC236}">
              <a16:creationId xmlns:a16="http://schemas.microsoft.com/office/drawing/2014/main" id="{C1F8D1EC-A942-4D0F-9FFC-3B9D871CDD49}"/>
            </a:ext>
          </a:extLst>
        </xdr:cNvPr>
        <xdr:cNvSpPr/>
      </xdr:nvSpPr>
      <xdr:spPr>
        <a:xfrm>
          <a:off x="12763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1509" name="テキスト ボックス 1508">
          <a:extLst>
            <a:ext uri="{FF2B5EF4-FFF2-40B4-BE49-F238E27FC236}">
              <a16:creationId xmlns:a16="http://schemas.microsoft.com/office/drawing/2014/main" id="{FDE5E7AC-A544-48BD-BF23-04050A355DA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1510" name="テキスト ボックス 1509">
          <a:extLst>
            <a:ext uri="{FF2B5EF4-FFF2-40B4-BE49-F238E27FC236}">
              <a16:creationId xmlns:a16="http://schemas.microsoft.com/office/drawing/2014/main" id="{5755D47C-47CE-4FD0-B32B-93F049B3894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1511" name="テキスト ボックス 1510">
          <a:extLst>
            <a:ext uri="{FF2B5EF4-FFF2-40B4-BE49-F238E27FC236}">
              <a16:creationId xmlns:a16="http://schemas.microsoft.com/office/drawing/2014/main" id="{EB1F5459-C342-4734-B58A-D149A056FA1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1512" name="テキスト ボックス 1511">
          <a:extLst>
            <a:ext uri="{FF2B5EF4-FFF2-40B4-BE49-F238E27FC236}">
              <a16:creationId xmlns:a16="http://schemas.microsoft.com/office/drawing/2014/main" id="{12B3B8F7-C1EA-415C-AD1E-7C494290CC8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1513" name="テキスト ボックス 1512">
          <a:extLst>
            <a:ext uri="{FF2B5EF4-FFF2-40B4-BE49-F238E27FC236}">
              <a16:creationId xmlns:a16="http://schemas.microsoft.com/office/drawing/2014/main" id="{808C764D-606A-4CC4-8FF4-5751EE5285D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88264</xdr:rowOff>
    </xdr:from>
    <xdr:to>
      <xdr:col>85</xdr:col>
      <xdr:colOff>177800</xdr:colOff>
      <xdr:row>106</xdr:row>
      <xdr:rowOff>18414</xdr:rowOff>
    </xdr:to>
    <xdr:sp macro="" textlink="">
      <xdr:nvSpPr>
        <xdr:cNvPr id="1514" name="楕円 1513">
          <a:extLst>
            <a:ext uri="{FF2B5EF4-FFF2-40B4-BE49-F238E27FC236}">
              <a16:creationId xmlns:a16="http://schemas.microsoft.com/office/drawing/2014/main" id="{0F5AE2DE-2743-4BC4-8E72-1A1864FB6765}"/>
            </a:ext>
          </a:extLst>
        </xdr:cNvPr>
        <xdr:cNvSpPr/>
      </xdr:nvSpPr>
      <xdr:spPr>
        <a:xfrm>
          <a:off x="16268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66691</xdr:rowOff>
    </xdr:from>
    <xdr:ext cx="405111" cy="259045"/>
    <xdr:sp macro="" textlink="">
      <xdr:nvSpPr>
        <xdr:cNvPr id="1515" name="【公民館】&#10;有形固定資産減価償却率該当値テキスト">
          <a:extLst>
            <a:ext uri="{FF2B5EF4-FFF2-40B4-BE49-F238E27FC236}">
              <a16:creationId xmlns:a16="http://schemas.microsoft.com/office/drawing/2014/main" id="{3BF9DA6F-E237-41FB-A894-1DE1AA67768C}"/>
            </a:ext>
          </a:extLst>
        </xdr:cNvPr>
        <xdr:cNvSpPr txBox="1"/>
      </xdr:nvSpPr>
      <xdr:spPr>
        <a:xfrm>
          <a:off x="16357600"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65405</xdr:rowOff>
    </xdr:from>
    <xdr:to>
      <xdr:col>81</xdr:col>
      <xdr:colOff>101600</xdr:colOff>
      <xdr:row>105</xdr:row>
      <xdr:rowOff>167005</xdr:rowOff>
    </xdr:to>
    <xdr:sp macro="" textlink="">
      <xdr:nvSpPr>
        <xdr:cNvPr id="1516" name="楕円 1515">
          <a:extLst>
            <a:ext uri="{FF2B5EF4-FFF2-40B4-BE49-F238E27FC236}">
              <a16:creationId xmlns:a16="http://schemas.microsoft.com/office/drawing/2014/main" id="{4C5DF82A-CCBE-4AC0-83C3-8F262E854B8B}"/>
            </a:ext>
          </a:extLst>
        </xdr:cNvPr>
        <xdr:cNvSpPr/>
      </xdr:nvSpPr>
      <xdr:spPr>
        <a:xfrm>
          <a:off x="15430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116205</xdr:rowOff>
    </xdr:from>
    <xdr:to>
      <xdr:col>85</xdr:col>
      <xdr:colOff>127000</xdr:colOff>
      <xdr:row>105</xdr:row>
      <xdr:rowOff>139064</xdr:rowOff>
    </xdr:to>
    <xdr:cxnSp macro="">
      <xdr:nvCxnSpPr>
        <xdr:cNvPr id="1517" name="直線コネクタ 1516">
          <a:extLst>
            <a:ext uri="{FF2B5EF4-FFF2-40B4-BE49-F238E27FC236}">
              <a16:creationId xmlns:a16="http://schemas.microsoft.com/office/drawing/2014/main" id="{E13B1EDB-EE32-450E-AB69-BBC882A04781}"/>
            </a:ext>
          </a:extLst>
        </xdr:cNvPr>
        <xdr:cNvCxnSpPr/>
      </xdr:nvCxnSpPr>
      <xdr:spPr>
        <a:xfrm>
          <a:off x="15481300" y="1811845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25400</xdr:rowOff>
    </xdr:from>
    <xdr:to>
      <xdr:col>76</xdr:col>
      <xdr:colOff>165100</xdr:colOff>
      <xdr:row>105</xdr:row>
      <xdr:rowOff>127000</xdr:rowOff>
    </xdr:to>
    <xdr:sp macro="" textlink="">
      <xdr:nvSpPr>
        <xdr:cNvPr id="1518" name="楕円 1517">
          <a:extLst>
            <a:ext uri="{FF2B5EF4-FFF2-40B4-BE49-F238E27FC236}">
              <a16:creationId xmlns:a16="http://schemas.microsoft.com/office/drawing/2014/main" id="{DC03E012-9DEA-43F5-937F-3C92E41C8E8D}"/>
            </a:ext>
          </a:extLst>
        </xdr:cNvPr>
        <xdr:cNvSpPr/>
      </xdr:nvSpPr>
      <xdr:spPr>
        <a:xfrm>
          <a:off x="14541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76200</xdr:rowOff>
    </xdr:from>
    <xdr:to>
      <xdr:col>81</xdr:col>
      <xdr:colOff>50800</xdr:colOff>
      <xdr:row>105</xdr:row>
      <xdr:rowOff>116205</xdr:rowOff>
    </xdr:to>
    <xdr:cxnSp macro="">
      <xdr:nvCxnSpPr>
        <xdr:cNvPr id="1519" name="直線コネクタ 1518">
          <a:extLst>
            <a:ext uri="{FF2B5EF4-FFF2-40B4-BE49-F238E27FC236}">
              <a16:creationId xmlns:a16="http://schemas.microsoft.com/office/drawing/2014/main" id="{4F0F7269-C81E-4695-A1E4-6D03E7ADF19F}"/>
            </a:ext>
          </a:extLst>
        </xdr:cNvPr>
        <xdr:cNvCxnSpPr/>
      </xdr:nvCxnSpPr>
      <xdr:spPr>
        <a:xfrm>
          <a:off x="14592300" y="18078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1520" name="楕円 1519">
          <a:extLst>
            <a:ext uri="{FF2B5EF4-FFF2-40B4-BE49-F238E27FC236}">
              <a16:creationId xmlns:a16="http://schemas.microsoft.com/office/drawing/2014/main" id="{309200BA-9184-422A-89E9-5A7339F3FAA0}"/>
            </a:ext>
          </a:extLst>
        </xdr:cNvPr>
        <xdr:cNvSpPr/>
      </xdr:nvSpPr>
      <xdr:spPr>
        <a:xfrm>
          <a:off x="13652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40005</xdr:rowOff>
    </xdr:from>
    <xdr:to>
      <xdr:col>76</xdr:col>
      <xdr:colOff>114300</xdr:colOff>
      <xdr:row>105</xdr:row>
      <xdr:rowOff>76200</xdr:rowOff>
    </xdr:to>
    <xdr:cxnSp macro="">
      <xdr:nvCxnSpPr>
        <xdr:cNvPr id="1521" name="直線コネクタ 1520">
          <a:extLst>
            <a:ext uri="{FF2B5EF4-FFF2-40B4-BE49-F238E27FC236}">
              <a16:creationId xmlns:a16="http://schemas.microsoft.com/office/drawing/2014/main" id="{868E7AED-DC12-42C9-9F13-969B9415C790}"/>
            </a:ext>
          </a:extLst>
        </xdr:cNvPr>
        <xdr:cNvCxnSpPr/>
      </xdr:nvCxnSpPr>
      <xdr:spPr>
        <a:xfrm>
          <a:off x="13703300" y="180422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166370</xdr:rowOff>
    </xdr:from>
    <xdr:to>
      <xdr:col>67</xdr:col>
      <xdr:colOff>101600</xdr:colOff>
      <xdr:row>106</xdr:row>
      <xdr:rowOff>96520</xdr:rowOff>
    </xdr:to>
    <xdr:sp macro="" textlink="">
      <xdr:nvSpPr>
        <xdr:cNvPr id="1522" name="楕円 1521">
          <a:extLst>
            <a:ext uri="{FF2B5EF4-FFF2-40B4-BE49-F238E27FC236}">
              <a16:creationId xmlns:a16="http://schemas.microsoft.com/office/drawing/2014/main" id="{20A4D9A4-86FF-4896-B213-F7D883749674}"/>
            </a:ext>
          </a:extLst>
        </xdr:cNvPr>
        <xdr:cNvSpPr/>
      </xdr:nvSpPr>
      <xdr:spPr>
        <a:xfrm>
          <a:off x="12763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40005</xdr:rowOff>
    </xdr:from>
    <xdr:to>
      <xdr:col>71</xdr:col>
      <xdr:colOff>177800</xdr:colOff>
      <xdr:row>106</xdr:row>
      <xdr:rowOff>45720</xdr:rowOff>
    </xdr:to>
    <xdr:cxnSp macro="">
      <xdr:nvCxnSpPr>
        <xdr:cNvPr id="1523" name="直線コネクタ 1522">
          <a:extLst>
            <a:ext uri="{FF2B5EF4-FFF2-40B4-BE49-F238E27FC236}">
              <a16:creationId xmlns:a16="http://schemas.microsoft.com/office/drawing/2014/main" id="{4B50A754-D04A-4B42-8CA1-20E3DA57DF74}"/>
            </a:ext>
          </a:extLst>
        </xdr:cNvPr>
        <xdr:cNvCxnSpPr/>
      </xdr:nvCxnSpPr>
      <xdr:spPr>
        <a:xfrm flipV="1">
          <a:off x="12814300" y="1804225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1922</xdr:rowOff>
    </xdr:from>
    <xdr:ext cx="405111" cy="259045"/>
    <xdr:sp macro="" textlink="">
      <xdr:nvSpPr>
        <xdr:cNvPr id="1524" name="n_1aveValue【公民館】&#10;有形固定資産減価償却率">
          <a:extLst>
            <a:ext uri="{FF2B5EF4-FFF2-40B4-BE49-F238E27FC236}">
              <a16:creationId xmlns:a16="http://schemas.microsoft.com/office/drawing/2014/main" id="{E445D83B-B2B8-46A9-88D3-CE9B1802758D}"/>
            </a:ext>
          </a:extLst>
        </xdr:cNvPr>
        <xdr:cNvSpPr txBox="1"/>
      </xdr:nvSpPr>
      <xdr:spPr>
        <a:xfrm>
          <a:off x="15266044"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131463</xdr:rowOff>
    </xdr:from>
    <xdr:ext cx="405111" cy="259045"/>
    <xdr:sp macro="" textlink="">
      <xdr:nvSpPr>
        <xdr:cNvPr id="1525" name="n_2aveValue【公民館】&#10;有形固定資産減価償却率">
          <a:extLst>
            <a:ext uri="{FF2B5EF4-FFF2-40B4-BE49-F238E27FC236}">
              <a16:creationId xmlns:a16="http://schemas.microsoft.com/office/drawing/2014/main" id="{52DC39AD-514B-4EA9-9BCC-D84B37894203}"/>
            </a:ext>
          </a:extLst>
        </xdr:cNvPr>
        <xdr:cNvSpPr txBox="1"/>
      </xdr:nvSpPr>
      <xdr:spPr>
        <a:xfrm>
          <a:off x="143897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120032</xdr:rowOff>
    </xdr:from>
    <xdr:ext cx="405111" cy="259045"/>
    <xdr:sp macro="" textlink="">
      <xdr:nvSpPr>
        <xdr:cNvPr id="1526" name="n_3aveValue【公民館】&#10;有形固定資産減価償却率">
          <a:extLst>
            <a:ext uri="{FF2B5EF4-FFF2-40B4-BE49-F238E27FC236}">
              <a16:creationId xmlns:a16="http://schemas.microsoft.com/office/drawing/2014/main" id="{41322FF0-7310-4257-83A3-8D071D8E66F8}"/>
            </a:ext>
          </a:extLst>
        </xdr:cNvPr>
        <xdr:cNvSpPr txBox="1"/>
      </xdr:nvSpPr>
      <xdr:spPr>
        <a:xfrm>
          <a:off x="13500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99713</xdr:rowOff>
    </xdr:from>
    <xdr:ext cx="405111" cy="259045"/>
    <xdr:sp macro="" textlink="">
      <xdr:nvSpPr>
        <xdr:cNvPr id="1527" name="n_4aveValue【公民館】&#10;有形固定資産減価償却率">
          <a:extLst>
            <a:ext uri="{FF2B5EF4-FFF2-40B4-BE49-F238E27FC236}">
              <a16:creationId xmlns:a16="http://schemas.microsoft.com/office/drawing/2014/main" id="{70ECFC82-43B6-4C21-9A2D-2A36BCFD3F74}"/>
            </a:ext>
          </a:extLst>
        </xdr:cNvPr>
        <xdr:cNvSpPr txBox="1"/>
      </xdr:nvSpPr>
      <xdr:spPr>
        <a:xfrm>
          <a:off x="12611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12082</xdr:rowOff>
    </xdr:from>
    <xdr:ext cx="405111" cy="259045"/>
    <xdr:sp macro="" textlink="">
      <xdr:nvSpPr>
        <xdr:cNvPr id="1528" name="n_1mainValue【公民館】&#10;有形固定資産減価償却率">
          <a:extLst>
            <a:ext uri="{FF2B5EF4-FFF2-40B4-BE49-F238E27FC236}">
              <a16:creationId xmlns:a16="http://schemas.microsoft.com/office/drawing/2014/main" id="{10E05591-4E62-4B65-881D-0873CCE76A12}"/>
            </a:ext>
          </a:extLst>
        </xdr:cNvPr>
        <xdr:cNvSpPr txBox="1"/>
      </xdr:nvSpPr>
      <xdr:spPr>
        <a:xfrm>
          <a:off x="15266044" y="1784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143527</xdr:rowOff>
    </xdr:from>
    <xdr:ext cx="405111" cy="259045"/>
    <xdr:sp macro="" textlink="">
      <xdr:nvSpPr>
        <xdr:cNvPr id="1529" name="n_2mainValue【公民館】&#10;有形固定資産減価償却率">
          <a:extLst>
            <a:ext uri="{FF2B5EF4-FFF2-40B4-BE49-F238E27FC236}">
              <a16:creationId xmlns:a16="http://schemas.microsoft.com/office/drawing/2014/main" id="{0FF467E0-75FC-4BB1-B55E-D345AB0F270B}"/>
            </a:ext>
          </a:extLst>
        </xdr:cNvPr>
        <xdr:cNvSpPr txBox="1"/>
      </xdr:nvSpPr>
      <xdr:spPr>
        <a:xfrm>
          <a:off x="14389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107332</xdr:rowOff>
    </xdr:from>
    <xdr:ext cx="405111" cy="259045"/>
    <xdr:sp macro="" textlink="">
      <xdr:nvSpPr>
        <xdr:cNvPr id="1530" name="n_3mainValue【公民館】&#10;有形固定資産減価償却率">
          <a:extLst>
            <a:ext uri="{FF2B5EF4-FFF2-40B4-BE49-F238E27FC236}">
              <a16:creationId xmlns:a16="http://schemas.microsoft.com/office/drawing/2014/main" id="{AF57CE65-0DB6-438A-9FDE-ED3D4F94EDFA}"/>
            </a:ext>
          </a:extLst>
        </xdr:cNvPr>
        <xdr:cNvSpPr txBox="1"/>
      </xdr:nvSpPr>
      <xdr:spPr>
        <a:xfrm>
          <a:off x="13500744" y="1776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87647</xdr:rowOff>
    </xdr:from>
    <xdr:ext cx="405111" cy="259045"/>
    <xdr:sp macro="" textlink="">
      <xdr:nvSpPr>
        <xdr:cNvPr id="1531" name="n_4mainValue【公民館】&#10;有形固定資産減価償却率">
          <a:extLst>
            <a:ext uri="{FF2B5EF4-FFF2-40B4-BE49-F238E27FC236}">
              <a16:creationId xmlns:a16="http://schemas.microsoft.com/office/drawing/2014/main" id="{7CCDA9DB-A7A1-42C0-A034-C3B0B09F2788}"/>
            </a:ext>
          </a:extLst>
        </xdr:cNvPr>
        <xdr:cNvSpPr txBox="1"/>
      </xdr:nvSpPr>
      <xdr:spPr>
        <a:xfrm>
          <a:off x="12611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1532" name="正方形/長方形 1531">
          <a:extLst>
            <a:ext uri="{FF2B5EF4-FFF2-40B4-BE49-F238E27FC236}">
              <a16:creationId xmlns:a16="http://schemas.microsoft.com/office/drawing/2014/main" id="{DED72A5E-3184-4993-8B9E-A444FF39ECE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533" name="正方形/長方形 1532">
          <a:extLst>
            <a:ext uri="{FF2B5EF4-FFF2-40B4-BE49-F238E27FC236}">
              <a16:creationId xmlns:a16="http://schemas.microsoft.com/office/drawing/2014/main" id="{6BFCD970-727F-4F1B-BB72-236F97AAD44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534" name="正方形/長方形 1533">
          <a:extLst>
            <a:ext uri="{FF2B5EF4-FFF2-40B4-BE49-F238E27FC236}">
              <a16:creationId xmlns:a16="http://schemas.microsoft.com/office/drawing/2014/main" id="{A284E069-4A30-41F2-8AEA-A2B1494684A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535" name="正方形/長方形 1534">
          <a:extLst>
            <a:ext uri="{FF2B5EF4-FFF2-40B4-BE49-F238E27FC236}">
              <a16:creationId xmlns:a16="http://schemas.microsoft.com/office/drawing/2014/main" id="{401CF704-280F-429C-9B05-D4E1535C8F6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536" name="正方形/長方形 1535">
          <a:extLst>
            <a:ext uri="{FF2B5EF4-FFF2-40B4-BE49-F238E27FC236}">
              <a16:creationId xmlns:a16="http://schemas.microsoft.com/office/drawing/2014/main" id="{3BD473C0-6D64-40B8-BD1C-D4C67C2EA69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537" name="正方形/長方形 1536">
          <a:extLst>
            <a:ext uri="{FF2B5EF4-FFF2-40B4-BE49-F238E27FC236}">
              <a16:creationId xmlns:a16="http://schemas.microsoft.com/office/drawing/2014/main" id="{F4F5E7AC-CA33-478C-AB97-925A76E7E00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538" name="正方形/長方形 1537">
          <a:extLst>
            <a:ext uri="{FF2B5EF4-FFF2-40B4-BE49-F238E27FC236}">
              <a16:creationId xmlns:a16="http://schemas.microsoft.com/office/drawing/2014/main" id="{8B21458C-4F62-4B1F-AE2F-515B8E81350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539" name="正方形/長方形 1538">
          <a:extLst>
            <a:ext uri="{FF2B5EF4-FFF2-40B4-BE49-F238E27FC236}">
              <a16:creationId xmlns:a16="http://schemas.microsoft.com/office/drawing/2014/main" id="{0FEDE9FB-A42A-4024-8BDA-345F71E134A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1540" name="テキスト ボックス 1539">
          <a:extLst>
            <a:ext uri="{FF2B5EF4-FFF2-40B4-BE49-F238E27FC236}">
              <a16:creationId xmlns:a16="http://schemas.microsoft.com/office/drawing/2014/main" id="{51D1AF7F-8EE8-4145-80CE-2214F6DA167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1541" name="直線コネクタ 1540">
          <a:extLst>
            <a:ext uri="{FF2B5EF4-FFF2-40B4-BE49-F238E27FC236}">
              <a16:creationId xmlns:a16="http://schemas.microsoft.com/office/drawing/2014/main" id="{A5FAA357-66B5-4AE4-95E9-C984763E1F0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1542" name="直線コネクタ 1541">
          <a:extLst>
            <a:ext uri="{FF2B5EF4-FFF2-40B4-BE49-F238E27FC236}">
              <a16:creationId xmlns:a16="http://schemas.microsoft.com/office/drawing/2014/main" id="{9BFE86B4-28E2-4E57-BB7D-7D0D81D15F23}"/>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1543" name="テキスト ボックス 1542">
          <a:extLst>
            <a:ext uri="{FF2B5EF4-FFF2-40B4-BE49-F238E27FC236}">
              <a16:creationId xmlns:a16="http://schemas.microsoft.com/office/drawing/2014/main" id="{24398241-B8B9-4A91-BD89-4BC1CA0503B1}"/>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1544" name="直線コネクタ 1543">
          <a:extLst>
            <a:ext uri="{FF2B5EF4-FFF2-40B4-BE49-F238E27FC236}">
              <a16:creationId xmlns:a16="http://schemas.microsoft.com/office/drawing/2014/main" id="{B97B8734-3E1E-4840-84CC-C69AA2B75D61}"/>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1545" name="テキスト ボックス 1544">
          <a:extLst>
            <a:ext uri="{FF2B5EF4-FFF2-40B4-BE49-F238E27FC236}">
              <a16:creationId xmlns:a16="http://schemas.microsoft.com/office/drawing/2014/main" id="{D2331862-D1B9-4CFB-95F6-A5A7A696AC2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1546" name="直線コネクタ 1545">
          <a:extLst>
            <a:ext uri="{FF2B5EF4-FFF2-40B4-BE49-F238E27FC236}">
              <a16:creationId xmlns:a16="http://schemas.microsoft.com/office/drawing/2014/main" id="{C46863FB-B67B-47E0-A710-4D709F438CE8}"/>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1547" name="テキスト ボックス 1546">
          <a:extLst>
            <a:ext uri="{FF2B5EF4-FFF2-40B4-BE49-F238E27FC236}">
              <a16:creationId xmlns:a16="http://schemas.microsoft.com/office/drawing/2014/main" id="{5B20AA98-1512-428A-B9FF-88CFDDB0DF17}"/>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1548" name="直線コネクタ 1547">
          <a:extLst>
            <a:ext uri="{FF2B5EF4-FFF2-40B4-BE49-F238E27FC236}">
              <a16:creationId xmlns:a16="http://schemas.microsoft.com/office/drawing/2014/main" id="{B6E6B11A-2E91-47EB-9522-583F3DA0D85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1549" name="テキスト ボックス 1548">
          <a:extLst>
            <a:ext uri="{FF2B5EF4-FFF2-40B4-BE49-F238E27FC236}">
              <a16:creationId xmlns:a16="http://schemas.microsoft.com/office/drawing/2014/main" id="{3D37E4A7-8055-4FF4-977B-04A9C79ED4E8}"/>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1550" name="直線コネクタ 1549">
          <a:extLst>
            <a:ext uri="{FF2B5EF4-FFF2-40B4-BE49-F238E27FC236}">
              <a16:creationId xmlns:a16="http://schemas.microsoft.com/office/drawing/2014/main" id="{A0AB749E-18CC-43BE-906B-2F81DED6897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1551" name="テキスト ボックス 1550">
          <a:extLst>
            <a:ext uri="{FF2B5EF4-FFF2-40B4-BE49-F238E27FC236}">
              <a16:creationId xmlns:a16="http://schemas.microsoft.com/office/drawing/2014/main" id="{B4C91BB3-2B7D-4A26-B018-19E139E1D3B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1552" name="【公民館】&#10;一人当たり面積グラフ枠">
          <a:extLst>
            <a:ext uri="{FF2B5EF4-FFF2-40B4-BE49-F238E27FC236}">
              <a16:creationId xmlns:a16="http://schemas.microsoft.com/office/drawing/2014/main" id="{FB3CD43F-8837-4014-92C9-0B2B3C3FE28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131063</xdr:rowOff>
    </xdr:from>
    <xdr:to>
      <xdr:col>116</xdr:col>
      <xdr:colOff>62864</xdr:colOff>
      <xdr:row>108</xdr:row>
      <xdr:rowOff>32765</xdr:rowOff>
    </xdr:to>
    <xdr:cxnSp macro="">
      <xdr:nvCxnSpPr>
        <xdr:cNvPr id="1553" name="直線コネクタ 1552">
          <a:extLst>
            <a:ext uri="{FF2B5EF4-FFF2-40B4-BE49-F238E27FC236}">
              <a16:creationId xmlns:a16="http://schemas.microsoft.com/office/drawing/2014/main" id="{46FF013A-285C-46C1-B6D8-0D925A290F16}"/>
            </a:ext>
          </a:extLst>
        </xdr:cNvPr>
        <xdr:cNvCxnSpPr/>
      </xdr:nvCxnSpPr>
      <xdr:spPr>
        <a:xfrm flipV="1">
          <a:off x="22160864" y="17104613"/>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1554" name="【公民館】&#10;一人当たり面積最小値テキスト">
          <a:extLst>
            <a:ext uri="{FF2B5EF4-FFF2-40B4-BE49-F238E27FC236}">
              <a16:creationId xmlns:a16="http://schemas.microsoft.com/office/drawing/2014/main" id="{930F3337-5505-4090-B5C6-CBFDCC068188}"/>
            </a:ext>
          </a:extLst>
        </xdr:cNvPr>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1555" name="直線コネクタ 1554">
          <a:extLst>
            <a:ext uri="{FF2B5EF4-FFF2-40B4-BE49-F238E27FC236}">
              <a16:creationId xmlns:a16="http://schemas.microsoft.com/office/drawing/2014/main" id="{13E21FEC-F18A-49FF-9EBD-E8F985975EE8}"/>
            </a:ext>
          </a:extLst>
        </xdr:cNvPr>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77740</xdr:rowOff>
    </xdr:from>
    <xdr:ext cx="469744" cy="259045"/>
    <xdr:sp macro="" textlink="">
      <xdr:nvSpPr>
        <xdr:cNvPr id="1556" name="【公民館】&#10;一人当たり面積最大値テキスト">
          <a:extLst>
            <a:ext uri="{FF2B5EF4-FFF2-40B4-BE49-F238E27FC236}">
              <a16:creationId xmlns:a16="http://schemas.microsoft.com/office/drawing/2014/main" id="{52878EB6-1553-45A7-9120-770A2F798DC4}"/>
            </a:ext>
          </a:extLst>
        </xdr:cNvPr>
        <xdr:cNvSpPr txBox="1"/>
      </xdr:nvSpPr>
      <xdr:spPr>
        <a:xfrm>
          <a:off x="22199600" y="1687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131063</xdr:rowOff>
    </xdr:from>
    <xdr:to>
      <xdr:col>116</xdr:col>
      <xdr:colOff>152400</xdr:colOff>
      <xdr:row>99</xdr:row>
      <xdr:rowOff>131063</xdr:rowOff>
    </xdr:to>
    <xdr:cxnSp macro="">
      <xdr:nvCxnSpPr>
        <xdr:cNvPr id="1557" name="直線コネクタ 1556">
          <a:extLst>
            <a:ext uri="{FF2B5EF4-FFF2-40B4-BE49-F238E27FC236}">
              <a16:creationId xmlns:a16="http://schemas.microsoft.com/office/drawing/2014/main" id="{03A1BB1F-19F4-428B-B400-6A3226469DC8}"/>
            </a:ext>
          </a:extLst>
        </xdr:cNvPr>
        <xdr:cNvCxnSpPr/>
      </xdr:nvCxnSpPr>
      <xdr:spPr>
        <a:xfrm>
          <a:off x="22072600" y="1710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146575</xdr:rowOff>
    </xdr:from>
    <xdr:ext cx="469744" cy="259045"/>
    <xdr:sp macro="" textlink="">
      <xdr:nvSpPr>
        <xdr:cNvPr id="1558" name="【公民館】&#10;一人当たり面積平均値テキスト">
          <a:extLst>
            <a:ext uri="{FF2B5EF4-FFF2-40B4-BE49-F238E27FC236}">
              <a16:creationId xmlns:a16="http://schemas.microsoft.com/office/drawing/2014/main" id="{C469B7F0-597F-4A0E-938F-ECAEF3FE0096}"/>
            </a:ext>
          </a:extLst>
        </xdr:cNvPr>
        <xdr:cNvSpPr txBox="1"/>
      </xdr:nvSpPr>
      <xdr:spPr>
        <a:xfrm>
          <a:off x="22199600" y="17977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123698</xdr:rowOff>
    </xdr:from>
    <xdr:to>
      <xdr:col>116</xdr:col>
      <xdr:colOff>114300</xdr:colOff>
      <xdr:row>106</xdr:row>
      <xdr:rowOff>53848</xdr:rowOff>
    </xdr:to>
    <xdr:sp macro="" textlink="">
      <xdr:nvSpPr>
        <xdr:cNvPr id="1559" name="フローチャート: 判断 1558">
          <a:extLst>
            <a:ext uri="{FF2B5EF4-FFF2-40B4-BE49-F238E27FC236}">
              <a16:creationId xmlns:a16="http://schemas.microsoft.com/office/drawing/2014/main" id="{BF4FD346-AED2-46DE-B3A1-FE6C722B34D2}"/>
            </a:ext>
          </a:extLst>
        </xdr:cNvPr>
        <xdr:cNvSpPr/>
      </xdr:nvSpPr>
      <xdr:spPr>
        <a:xfrm>
          <a:off x="22110700" y="1812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125985</xdr:rowOff>
    </xdr:from>
    <xdr:to>
      <xdr:col>112</xdr:col>
      <xdr:colOff>38100</xdr:colOff>
      <xdr:row>106</xdr:row>
      <xdr:rowOff>56135</xdr:rowOff>
    </xdr:to>
    <xdr:sp macro="" textlink="">
      <xdr:nvSpPr>
        <xdr:cNvPr id="1560" name="フローチャート: 判断 1559">
          <a:extLst>
            <a:ext uri="{FF2B5EF4-FFF2-40B4-BE49-F238E27FC236}">
              <a16:creationId xmlns:a16="http://schemas.microsoft.com/office/drawing/2014/main" id="{0479E1DF-1923-45E3-AE30-9B57006A7AB0}"/>
            </a:ext>
          </a:extLst>
        </xdr:cNvPr>
        <xdr:cNvSpPr/>
      </xdr:nvSpPr>
      <xdr:spPr>
        <a:xfrm>
          <a:off x="212725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1561" name="フローチャート: 判断 1560">
          <a:extLst>
            <a:ext uri="{FF2B5EF4-FFF2-40B4-BE49-F238E27FC236}">
              <a16:creationId xmlns:a16="http://schemas.microsoft.com/office/drawing/2014/main" id="{A06735AE-4E05-4DD7-8DBF-EA44068A27E3}"/>
            </a:ext>
          </a:extLst>
        </xdr:cNvPr>
        <xdr:cNvSpPr/>
      </xdr:nvSpPr>
      <xdr:spPr>
        <a:xfrm>
          <a:off x="20383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125985</xdr:rowOff>
    </xdr:from>
    <xdr:to>
      <xdr:col>102</xdr:col>
      <xdr:colOff>165100</xdr:colOff>
      <xdr:row>106</xdr:row>
      <xdr:rowOff>56135</xdr:rowOff>
    </xdr:to>
    <xdr:sp macro="" textlink="">
      <xdr:nvSpPr>
        <xdr:cNvPr id="1562" name="フローチャート: 判断 1561">
          <a:extLst>
            <a:ext uri="{FF2B5EF4-FFF2-40B4-BE49-F238E27FC236}">
              <a16:creationId xmlns:a16="http://schemas.microsoft.com/office/drawing/2014/main" id="{40144A50-0BD5-4B02-81B4-165754AB0C52}"/>
            </a:ext>
          </a:extLst>
        </xdr:cNvPr>
        <xdr:cNvSpPr/>
      </xdr:nvSpPr>
      <xdr:spPr>
        <a:xfrm>
          <a:off x="194945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132842</xdr:rowOff>
    </xdr:from>
    <xdr:to>
      <xdr:col>98</xdr:col>
      <xdr:colOff>38100</xdr:colOff>
      <xdr:row>106</xdr:row>
      <xdr:rowOff>62992</xdr:rowOff>
    </xdr:to>
    <xdr:sp macro="" textlink="">
      <xdr:nvSpPr>
        <xdr:cNvPr id="1563" name="フローチャート: 判断 1562">
          <a:extLst>
            <a:ext uri="{FF2B5EF4-FFF2-40B4-BE49-F238E27FC236}">
              <a16:creationId xmlns:a16="http://schemas.microsoft.com/office/drawing/2014/main" id="{DFFE32FB-4825-4A44-B579-52BA0C51523E}"/>
            </a:ext>
          </a:extLst>
        </xdr:cNvPr>
        <xdr:cNvSpPr/>
      </xdr:nvSpPr>
      <xdr:spPr>
        <a:xfrm>
          <a:off x="18605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1564" name="テキスト ボックス 1563">
          <a:extLst>
            <a:ext uri="{FF2B5EF4-FFF2-40B4-BE49-F238E27FC236}">
              <a16:creationId xmlns:a16="http://schemas.microsoft.com/office/drawing/2014/main" id="{DF9945A0-6296-4F05-B2A9-28ADC4F62FD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1565" name="テキスト ボックス 1564">
          <a:extLst>
            <a:ext uri="{FF2B5EF4-FFF2-40B4-BE49-F238E27FC236}">
              <a16:creationId xmlns:a16="http://schemas.microsoft.com/office/drawing/2014/main" id="{ADB6A784-E453-4452-A348-223520FB23B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1566" name="テキスト ボックス 1565">
          <a:extLst>
            <a:ext uri="{FF2B5EF4-FFF2-40B4-BE49-F238E27FC236}">
              <a16:creationId xmlns:a16="http://schemas.microsoft.com/office/drawing/2014/main" id="{6EF0BDBE-E8D8-4769-A5D7-55C5626E733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1567" name="テキスト ボックス 1566">
          <a:extLst>
            <a:ext uri="{FF2B5EF4-FFF2-40B4-BE49-F238E27FC236}">
              <a16:creationId xmlns:a16="http://schemas.microsoft.com/office/drawing/2014/main" id="{D23C16B4-768A-4826-A674-D3049357B9B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1568" name="テキスト ボックス 1567">
          <a:extLst>
            <a:ext uri="{FF2B5EF4-FFF2-40B4-BE49-F238E27FC236}">
              <a16:creationId xmlns:a16="http://schemas.microsoft.com/office/drawing/2014/main" id="{819F535C-A42C-4744-807B-164D5BD9A90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82550</xdr:rowOff>
    </xdr:from>
    <xdr:to>
      <xdr:col>116</xdr:col>
      <xdr:colOff>114300</xdr:colOff>
      <xdr:row>107</xdr:row>
      <xdr:rowOff>12700</xdr:rowOff>
    </xdr:to>
    <xdr:sp macro="" textlink="">
      <xdr:nvSpPr>
        <xdr:cNvPr id="1569" name="楕円 1568">
          <a:extLst>
            <a:ext uri="{FF2B5EF4-FFF2-40B4-BE49-F238E27FC236}">
              <a16:creationId xmlns:a16="http://schemas.microsoft.com/office/drawing/2014/main" id="{F69A43C9-919F-482D-A67F-513409F3902D}"/>
            </a:ext>
          </a:extLst>
        </xdr:cNvPr>
        <xdr:cNvSpPr/>
      </xdr:nvSpPr>
      <xdr:spPr>
        <a:xfrm>
          <a:off x="22110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60977</xdr:rowOff>
    </xdr:from>
    <xdr:ext cx="469744" cy="259045"/>
    <xdr:sp macro="" textlink="">
      <xdr:nvSpPr>
        <xdr:cNvPr id="1570" name="【公民館】&#10;一人当たり面積該当値テキスト">
          <a:extLst>
            <a:ext uri="{FF2B5EF4-FFF2-40B4-BE49-F238E27FC236}">
              <a16:creationId xmlns:a16="http://schemas.microsoft.com/office/drawing/2014/main" id="{EC220417-39EB-421C-BB99-77CEE0382F2A}"/>
            </a:ext>
          </a:extLst>
        </xdr:cNvPr>
        <xdr:cNvSpPr txBox="1"/>
      </xdr:nvSpPr>
      <xdr:spPr>
        <a:xfrm>
          <a:off x="22199600"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84837</xdr:rowOff>
    </xdr:from>
    <xdr:to>
      <xdr:col>112</xdr:col>
      <xdr:colOff>38100</xdr:colOff>
      <xdr:row>107</xdr:row>
      <xdr:rowOff>14987</xdr:rowOff>
    </xdr:to>
    <xdr:sp macro="" textlink="">
      <xdr:nvSpPr>
        <xdr:cNvPr id="1571" name="楕円 1570">
          <a:extLst>
            <a:ext uri="{FF2B5EF4-FFF2-40B4-BE49-F238E27FC236}">
              <a16:creationId xmlns:a16="http://schemas.microsoft.com/office/drawing/2014/main" id="{B58F9B49-6793-4249-B89C-8F03B5AD4039}"/>
            </a:ext>
          </a:extLst>
        </xdr:cNvPr>
        <xdr:cNvSpPr/>
      </xdr:nvSpPr>
      <xdr:spPr>
        <a:xfrm>
          <a:off x="21272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133350</xdr:rowOff>
    </xdr:from>
    <xdr:to>
      <xdr:col>116</xdr:col>
      <xdr:colOff>63500</xdr:colOff>
      <xdr:row>106</xdr:row>
      <xdr:rowOff>135637</xdr:rowOff>
    </xdr:to>
    <xdr:cxnSp macro="">
      <xdr:nvCxnSpPr>
        <xdr:cNvPr id="1572" name="直線コネクタ 1571">
          <a:extLst>
            <a:ext uri="{FF2B5EF4-FFF2-40B4-BE49-F238E27FC236}">
              <a16:creationId xmlns:a16="http://schemas.microsoft.com/office/drawing/2014/main" id="{06F691A2-7EF8-4C0D-8875-E8352E4C6249}"/>
            </a:ext>
          </a:extLst>
        </xdr:cNvPr>
        <xdr:cNvCxnSpPr/>
      </xdr:nvCxnSpPr>
      <xdr:spPr>
        <a:xfrm flipV="1">
          <a:off x="21323300" y="18307050"/>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93980</xdr:rowOff>
    </xdr:from>
    <xdr:to>
      <xdr:col>107</xdr:col>
      <xdr:colOff>101600</xdr:colOff>
      <xdr:row>107</xdr:row>
      <xdr:rowOff>24130</xdr:rowOff>
    </xdr:to>
    <xdr:sp macro="" textlink="">
      <xdr:nvSpPr>
        <xdr:cNvPr id="1573" name="楕円 1572">
          <a:extLst>
            <a:ext uri="{FF2B5EF4-FFF2-40B4-BE49-F238E27FC236}">
              <a16:creationId xmlns:a16="http://schemas.microsoft.com/office/drawing/2014/main" id="{3CAC8DB1-5D93-4FB0-BB96-9E273FF084AC}"/>
            </a:ext>
          </a:extLst>
        </xdr:cNvPr>
        <xdr:cNvSpPr/>
      </xdr:nvSpPr>
      <xdr:spPr>
        <a:xfrm>
          <a:off x="20383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135637</xdr:rowOff>
    </xdr:from>
    <xdr:to>
      <xdr:col>111</xdr:col>
      <xdr:colOff>177800</xdr:colOff>
      <xdr:row>106</xdr:row>
      <xdr:rowOff>144780</xdr:rowOff>
    </xdr:to>
    <xdr:cxnSp macro="">
      <xdr:nvCxnSpPr>
        <xdr:cNvPr id="1574" name="直線コネクタ 1573">
          <a:extLst>
            <a:ext uri="{FF2B5EF4-FFF2-40B4-BE49-F238E27FC236}">
              <a16:creationId xmlns:a16="http://schemas.microsoft.com/office/drawing/2014/main" id="{AB4AD2EC-1473-4246-9101-8981682DF757}"/>
            </a:ext>
          </a:extLst>
        </xdr:cNvPr>
        <xdr:cNvCxnSpPr/>
      </xdr:nvCxnSpPr>
      <xdr:spPr>
        <a:xfrm flipV="1">
          <a:off x="20434300" y="183093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1575" name="楕円 1574">
          <a:extLst>
            <a:ext uri="{FF2B5EF4-FFF2-40B4-BE49-F238E27FC236}">
              <a16:creationId xmlns:a16="http://schemas.microsoft.com/office/drawing/2014/main" id="{F7F1B90B-CE6D-4055-85CB-F9A7157D3D14}"/>
            </a:ext>
          </a:extLst>
        </xdr:cNvPr>
        <xdr:cNvSpPr/>
      </xdr:nvSpPr>
      <xdr:spPr>
        <a:xfrm>
          <a:off x="19494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144780</xdr:rowOff>
    </xdr:from>
    <xdr:to>
      <xdr:col>107</xdr:col>
      <xdr:colOff>50800</xdr:colOff>
      <xdr:row>106</xdr:row>
      <xdr:rowOff>144780</xdr:rowOff>
    </xdr:to>
    <xdr:cxnSp macro="">
      <xdr:nvCxnSpPr>
        <xdr:cNvPr id="1576" name="直線コネクタ 1575">
          <a:extLst>
            <a:ext uri="{FF2B5EF4-FFF2-40B4-BE49-F238E27FC236}">
              <a16:creationId xmlns:a16="http://schemas.microsoft.com/office/drawing/2014/main" id="{7151D8F8-39BB-4C10-8169-747E5BDEB6CA}"/>
            </a:ext>
          </a:extLst>
        </xdr:cNvPr>
        <xdr:cNvCxnSpPr/>
      </xdr:nvCxnSpPr>
      <xdr:spPr>
        <a:xfrm>
          <a:off x="19545300" y="1831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84837</xdr:rowOff>
    </xdr:from>
    <xdr:to>
      <xdr:col>98</xdr:col>
      <xdr:colOff>38100</xdr:colOff>
      <xdr:row>107</xdr:row>
      <xdr:rowOff>14987</xdr:rowOff>
    </xdr:to>
    <xdr:sp macro="" textlink="">
      <xdr:nvSpPr>
        <xdr:cNvPr id="1577" name="楕円 1576">
          <a:extLst>
            <a:ext uri="{FF2B5EF4-FFF2-40B4-BE49-F238E27FC236}">
              <a16:creationId xmlns:a16="http://schemas.microsoft.com/office/drawing/2014/main" id="{D51C2282-73F5-4260-8C66-3BA6134DA3B1}"/>
            </a:ext>
          </a:extLst>
        </xdr:cNvPr>
        <xdr:cNvSpPr/>
      </xdr:nvSpPr>
      <xdr:spPr>
        <a:xfrm>
          <a:off x="18605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135637</xdr:rowOff>
    </xdr:from>
    <xdr:to>
      <xdr:col>102</xdr:col>
      <xdr:colOff>114300</xdr:colOff>
      <xdr:row>106</xdr:row>
      <xdr:rowOff>144780</xdr:rowOff>
    </xdr:to>
    <xdr:cxnSp macro="">
      <xdr:nvCxnSpPr>
        <xdr:cNvPr id="1578" name="直線コネクタ 1577">
          <a:extLst>
            <a:ext uri="{FF2B5EF4-FFF2-40B4-BE49-F238E27FC236}">
              <a16:creationId xmlns:a16="http://schemas.microsoft.com/office/drawing/2014/main" id="{04DA0E9A-1938-4964-8418-B61FE0D1CDA5}"/>
            </a:ext>
          </a:extLst>
        </xdr:cNvPr>
        <xdr:cNvCxnSpPr/>
      </xdr:nvCxnSpPr>
      <xdr:spPr>
        <a:xfrm>
          <a:off x="18656300" y="183093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72662</xdr:rowOff>
    </xdr:from>
    <xdr:ext cx="469744" cy="259045"/>
    <xdr:sp macro="" textlink="">
      <xdr:nvSpPr>
        <xdr:cNvPr id="1579" name="n_1aveValue【公民館】&#10;一人当たり面積">
          <a:extLst>
            <a:ext uri="{FF2B5EF4-FFF2-40B4-BE49-F238E27FC236}">
              <a16:creationId xmlns:a16="http://schemas.microsoft.com/office/drawing/2014/main" id="{857CB06A-28B7-40CF-BA94-F87FCD40046A}"/>
            </a:ext>
          </a:extLst>
        </xdr:cNvPr>
        <xdr:cNvSpPr txBox="1"/>
      </xdr:nvSpPr>
      <xdr:spPr>
        <a:xfrm>
          <a:off x="21075727" y="179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1580" name="n_2aveValue【公民館】&#10;一人当たり面積">
          <a:extLst>
            <a:ext uri="{FF2B5EF4-FFF2-40B4-BE49-F238E27FC236}">
              <a16:creationId xmlns:a16="http://schemas.microsoft.com/office/drawing/2014/main" id="{CF93CF40-35FA-4AF0-ADA3-67A29EB4F53D}"/>
            </a:ext>
          </a:extLst>
        </xdr:cNvPr>
        <xdr:cNvSpPr txBox="1"/>
      </xdr:nvSpPr>
      <xdr:spPr>
        <a:xfrm>
          <a:off x="20199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72662</xdr:rowOff>
    </xdr:from>
    <xdr:ext cx="469744" cy="259045"/>
    <xdr:sp macro="" textlink="">
      <xdr:nvSpPr>
        <xdr:cNvPr id="1581" name="n_3aveValue【公民館】&#10;一人当たり面積">
          <a:extLst>
            <a:ext uri="{FF2B5EF4-FFF2-40B4-BE49-F238E27FC236}">
              <a16:creationId xmlns:a16="http://schemas.microsoft.com/office/drawing/2014/main" id="{11C5D44F-6978-4DE9-AEED-599FB6F28DA3}"/>
            </a:ext>
          </a:extLst>
        </xdr:cNvPr>
        <xdr:cNvSpPr txBox="1"/>
      </xdr:nvSpPr>
      <xdr:spPr>
        <a:xfrm>
          <a:off x="19310427" y="179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79519</xdr:rowOff>
    </xdr:from>
    <xdr:ext cx="469744" cy="259045"/>
    <xdr:sp macro="" textlink="">
      <xdr:nvSpPr>
        <xdr:cNvPr id="1582" name="n_4aveValue【公民館】&#10;一人当たり面積">
          <a:extLst>
            <a:ext uri="{FF2B5EF4-FFF2-40B4-BE49-F238E27FC236}">
              <a16:creationId xmlns:a16="http://schemas.microsoft.com/office/drawing/2014/main" id="{1EA45764-13DF-4EFE-8DEF-700137FDBFA3}"/>
            </a:ext>
          </a:extLst>
        </xdr:cNvPr>
        <xdr:cNvSpPr txBox="1"/>
      </xdr:nvSpPr>
      <xdr:spPr>
        <a:xfrm>
          <a:off x="184214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6114</xdr:rowOff>
    </xdr:from>
    <xdr:ext cx="469744" cy="259045"/>
    <xdr:sp macro="" textlink="">
      <xdr:nvSpPr>
        <xdr:cNvPr id="1583" name="n_1mainValue【公民館】&#10;一人当たり面積">
          <a:extLst>
            <a:ext uri="{FF2B5EF4-FFF2-40B4-BE49-F238E27FC236}">
              <a16:creationId xmlns:a16="http://schemas.microsoft.com/office/drawing/2014/main" id="{CFA6785F-3F14-4B57-B869-265B85B71E59}"/>
            </a:ext>
          </a:extLst>
        </xdr:cNvPr>
        <xdr:cNvSpPr txBox="1"/>
      </xdr:nvSpPr>
      <xdr:spPr>
        <a:xfrm>
          <a:off x="210757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15257</xdr:rowOff>
    </xdr:from>
    <xdr:ext cx="469744" cy="259045"/>
    <xdr:sp macro="" textlink="">
      <xdr:nvSpPr>
        <xdr:cNvPr id="1584" name="n_2mainValue【公民館】&#10;一人当たり面積">
          <a:extLst>
            <a:ext uri="{FF2B5EF4-FFF2-40B4-BE49-F238E27FC236}">
              <a16:creationId xmlns:a16="http://schemas.microsoft.com/office/drawing/2014/main" id="{CE416566-6E01-48A5-8B52-4A638EC40ADD}"/>
            </a:ext>
          </a:extLst>
        </xdr:cNvPr>
        <xdr:cNvSpPr txBox="1"/>
      </xdr:nvSpPr>
      <xdr:spPr>
        <a:xfrm>
          <a:off x="20199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1585" name="n_3mainValue【公民館】&#10;一人当たり面積">
          <a:extLst>
            <a:ext uri="{FF2B5EF4-FFF2-40B4-BE49-F238E27FC236}">
              <a16:creationId xmlns:a16="http://schemas.microsoft.com/office/drawing/2014/main" id="{AEDF28A5-56FC-4AF5-8210-08FB344D1225}"/>
            </a:ext>
          </a:extLst>
        </xdr:cNvPr>
        <xdr:cNvSpPr txBox="1"/>
      </xdr:nvSpPr>
      <xdr:spPr>
        <a:xfrm>
          <a:off x="19310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6114</xdr:rowOff>
    </xdr:from>
    <xdr:ext cx="469744" cy="259045"/>
    <xdr:sp macro="" textlink="">
      <xdr:nvSpPr>
        <xdr:cNvPr id="1586" name="n_4mainValue【公民館】&#10;一人当たり面積">
          <a:extLst>
            <a:ext uri="{FF2B5EF4-FFF2-40B4-BE49-F238E27FC236}">
              <a16:creationId xmlns:a16="http://schemas.microsoft.com/office/drawing/2014/main" id="{D85024B6-EEBD-49DE-B65A-64ADF9E84BF1}"/>
            </a:ext>
          </a:extLst>
        </xdr:cNvPr>
        <xdr:cNvSpPr txBox="1"/>
      </xdr:nvSpPr>
      <xdr:spPr>
        <a:xfrm>
          <a:off x="184214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1587" name="正方形/長方形 1586">
          <a:extLst>
            <a:ext uri="{FF2B5EF4-FFF2-40B4-BE49-F238E27FC236}">
              <a16:creationId xmlns:a16="http://schemas.microsoft.com/office/drawing/2014/main" id="{7DD182DF-3044-43F0-9241-4A23098C340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588" name="正方形/長方形 1587">
          <a:extLst>
            <a:ext uri="{FF2B5EF4-FFF2-40B4-BE49-F238E27FC236}">
              <a16:creationId xmlns:a16="http://schemas.microsoft.com/office/drawing/2014/main" id="{CF2835B4-EB5E-4FD6-A9EB-D2A5C0E78AD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589" name="テキスト ボックス 1588">
          <a:extLst>
            <a:ext uri="{FF2B5EF4-FFF2-40B4-BE49-F238E27FC236}">
              <a16:creationId xmlns:a16="http://schemas.microsoft.com/office/drawing/2014/main" id="{5DB23FBA-9CA3-4FDA-8367-F6D4E317BEE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道路については、高度経済成長期や区画整理事業などに伴い整備を行っており、減価償却率については、昨年度に比べ</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64.8</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％となっている。人口一人あたりの延長は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8,996m</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となっており、これは市域面積が比較的小さく、道路延長そのものが類似団体に比べ短いためである。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橋りょう</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橋りょうについては、「滑川市橋梁長寿命化修繕計画」に基づき修繕、補強などを行っており、人口一人あたり有形固定資産額は昨年度に比べ上昇している。引き続き、当計画に基づき、適切な維持管理を行うこととしてい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公営住宅については、すべての住宅について耐震性を有しており、予防保全の考え方に従い適切な維持管理を行うことで施設の長寿命化を図ることとしている。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保育所</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b="0">
              <a:solidFill>
                <a:sysClr val="windowText" lastClr="000000"/>
              </a:solidFill>
              <a:latin typeface="ＭＳ Ｐゴシック" panose="020B0600070205080204" pitchFamily="50" charset="-128"/>
              <a:ea typeface="ＭＳ Ｐゴシック" panose="020B0600070205080204" pitchFamily="50" charset="-128"/>
            </a:rPr>
            <a:t>保育所等については、私立保育所等が</a:t>
          </a:r>
          <a:r>
            <a:rPr kumimoji="1" lang="en-US" altLang="ja-JP" sz="1200" b="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200" b="0">
              <a:solidFill>
                <a:sysClr val="windowText" lastClr="000000"/>
              </a:solidFill>
              <a:latin typeface="ＭＳ Ｐゴシック" panose="020B0600070205080204" pitchFamily="50" charset="-128"/>
              <a:ea typeface="ＭＳ Ｐゴシック" panose="020B0600070205080204" pitchFamily="50" charset="-128"/>
            </a:rPr>
            <a:t>か所、市立保育所が２か所となっており、市有保育所が少ないことから人口一人あたりの面積は</a:t>
          </a:r>
          <a:r>
            <a:rPr kumimoji="1" lang="en-US" altLang="ja-JP" sz="1200" b="0">
              <a:solidFill>
                <a:sysClr val="windowText" lastClr="000000"/>
              </a:solidFill>
              <a:latin typeface="ＭＳ Ｐゴシック" panose="020B0600070205080204" pitchFamily="50" charset="-128"/>
              <a:ea typeface="ＭＳ Ｐゴシック" panose="020B0600070205080204" pitchFamily="50" charset="-128"/>
            </a:rPr>
            <a:t>0.044㎡</a:t>
          </a:r>
          <a:r>
            <a:rPr kumimoji="1" lang="ja-JP" altLang="en-US" sz="1200" b="0">
              <a:solidFill>
                <a:sysClr val="windowText" lastClr="000000"/>
              </a:solidFill>
              <a:latin typeface="ＭＳ Ｐゴシック" panose="020B0600070205080204" pitchFamily="50" charset="-128"/>
              <a:ea typeface="ＭＳ Ｐゴシック" panose="020B0600070205080204" pitchFamily="50" charset="-128"/>
            </a:rPr>
            <a:t>と少なくなっている。市立保育所のうち１か所が昭和</a:t>
          </a:r>
          <a:r>
            <a:rPr kumimoji="1" lang="en-US" altLang="ja-JP" sz="1200" b="0">
              <a:solidFill>
                <a:sysClr val="windowText" lastClr="000000"/>
              </a:solidFill>
              <a:latin typeface="ＭＳ Ｐゴシック" panose="020B0600070205080204" pitchFamily="50" charset="-128"/>
              <a:ea typeface="ＭＳ Ｐゴシック" panose="020B0600070205080204" pitchFamily="50" charset="-128"/>
            </a:rPr>
            <a:t>52</a:t>
          </a:r>
          <a:r>
            <a:rPr kumimoji="1" lang="ja-JP" altLang="en-US" sz="1200" b="0">
              <a:solidFill>
                <a:sysClr val="windowText" lastClr="000000"/>
              </a:solidFill>
              <a:latin typeface="ＭＳ Ｐゴシック" panose="020B0600070205080204" pitchFamily="50" charset="-128"/>
              <a:ea typeface="ＭＳ Ｐゴシック" panose="020B0600070205080204" pitchFamily="50" charset="-128"/>
            </a:rPr>
            <a:t>年度の建設となっていることから減価償却率が高くなっている。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小学校７校、中学校２校を有しているが、比較的建築年度が浅いものもあり、減価償却率は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60.6</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％となっている。すべての小中学校において耐震化は完了しており、今後必要となる中学校の大規模改造などについては予防保全の考え方に基づき、適切な時期に計画的に行うこととしている。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年度に更新を行ったため、減価償却率は</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41.3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％となっている。今後も適切な維持管理を行っていくこととしている。</a:t>
          </a:r>
        </a:p>
        <a:p>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各地区公民館については、令和３年度に一部建て替えを実施したことにより、減価償却率が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72.3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％となっている。大規模修繕にあわせ耐震化も終了しており、今後とも予防保全の考え方に従い、適切な維持管理を行っていくこととしている。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25653EB-4D65-4359-879E-3F7387F83EE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3" name="正方形/長方形 2">
          <a:extLst>
            <a:ext uri="{FF2B5EF4-FFF2-40B4-BE49-F238E27FC236}">
              <a16:creationId xmlns:a16="http://schemas.microsoft.com/office/drawing/2014/main" id="{1A6A2481-51CD-4027-9B2A-1AE9F7ED969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4" name="正方形/長方形 3">
          <a:extLst>
            <a:ext uri="{FF2B5EF4-FFF2-40B4-BE49-F238E27FC236}">
              <a16:creationId xmlns:a16="http://schemas.microsoft.com/office/drawing/2014/main" id="{1152E88A-CAFC-404F-A0E6-85E7CA60F45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5" name="正方形/長方形 4">
          <a:extLst>
            <a:ext uri="{FF2B5EF4-FFF2-40B4-BE49-F238E27FC236}">
              <a16:creationId xmlns:a16="http://schemas.microsoft.com/office/drawing/2014/main" id="{B13BD26D-1D8C-425A-BA61-65EAC02FCB3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6" name="正方形/長方形 5">
          <a:extLst>
            <a:ext uri="{FF2B5EF4-FFF2-40B4-BE49-F238E27FC236}">
              <a16:creationId xmlns:a16="http://schemas.microsoft.com/office/drawing/2014/main" id="{FEF8C8B2-2EB1-4F5F-BB22-5120F2F3CDC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7" name="正方形/長方形 6">
          <a:extLst>
            <a:ext uri="{FF2B5EF4-FFF2-40B4-BE49-F238E27FC236}">
              <a16:creationId xmlns:a16="http://schemas.microsoft.com/office/drawing/2014/main" id="{4222E12F-A6F1-4F62-A1CE-209A95487AD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8" name="正方形/長方形 7">
          <a:extLst>
            <a:ext uri="{FF2B5EF4-FFF2-40B4-BE49-F238E27FC236}">
              <a16:creationId xmlns:a16="http://schemas.microsoft.com/office/drawing/2014/main" id="{1DDE8AD8-8B61-46DD-90E0-754C3043A00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9" name="正方形/長方形 8">
          <a:extLst>
            <a:ext uri="{FF2B5EF4-FFF2-40B4-BE49-F238E27FC236}">
              <a16:creationId xmlns:a16="http://schemas.microsoft.com/office/drawing/2014/main" id="{63AB96B0-2B40-42A3-8533-A3EE75B231C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0" name="正方形/長方形 9">
          <a:extLst>
            <a:ext uri="{FF2B5EF4-FFF2-40B4-BE49-F238E27FC236}">
              <a16:creationId xmlns:a16="http://schemas.microsoft.com/office/drawing/2014/main" id="{324C9E17-D4BC-4846-8503-3D19B2E0741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1" name="正方形/長方形 10">
          <a:extLst>
            <a:ext uri="{FF2B5EF4-FFF2-40B4-BE49-F238E27FC236}">
              <a16:creationId xmlns:a16="http://schemas.microsoft.com/office/drawing/2014/main" id="{72E8A44B-AAA4-4715-93AE-ADCBBCB76E8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2" name="正方形/長方形 11">
          <a:extLst>
            <a:ext uri="{FF2B5EF4-FFF2-40B4-BE49-F238E27FC236}">
              <a16:creationId xmlns:a16="http://schemas.microsoft.com/office/drawing/2014/main" id="{519C6249-6FEF-499B-8B58-E7EF9C6F703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3" name="正方形/長方形 12">
          <a:extLst>
            <a:ext uri="{FF2B5EF4-FFF2-40B4-BE49-F238E27FC236}">
              <a16:creationId xmlns:a16="http://schemas.microsoft.com/office/drawing/2014/main" id="{61E10E3B-CE0E-452F-870E-6F464097671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4" name="正方形/長方形 13">
          <a:extLst>
            <a:ext uri="{FF2B5EF4-FFF2-40B4-BE49-F238E27FC236}">
              <a16:creationId xmlns:a16="http://schemas.microsoft.com/office/drawing/2014/main" id="{36B92A2E-61C8-4F73-9874-5E5257DA041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5" name="角丸四角形 17">
          <a:extLst>
            <a:ext uri="{FF2B5EF4-FFF2-40B4-BE49-F238E27FC236}">
              <a16:creationId xmlns:a16="http://schemas.microsoft.com/office/drawing/2014/main" id="{A020FB87-63C3-47C3-BA6B-EF94DCA9681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6" name="正方形/長方形 15">
          <a:extLst>
            <a:ext uri="{FF2B5EF4-FFF2-40B4-BE49-F238E27FC236}">
              <a16:creationId xmlns:a16="http://schemas.microsoft.com/office/drawing/2014/main" id="{C6A7E222-18E5-4BE3-B051-1BF76A0620D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17" name="正方形/長方形 16">
          <a:extLst>
            <a:ext uri="{FF2B5EF4-FFF2-40B4-BE49-F238E27FC236}">
              <a16:creationId xmlns:a16="http://schemas.microsoft.com/office/drawing/2014/main" id="{054EE098-523A-485C-9C2B-4B868188AA4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18" name="正方形/長方形 17">
          <a:extLst>
            <a:ext uri="{FF2B5EF4-FFF2-40B4-BE49-F238E27FC236}">
              <a16:creationId xmlns:a16="http://schemas.microsoft.com/office/drawing/2014/main" id="{31B4432A-7C1B-47C2-8A30-76E931BA4A9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19" name="直線コネクタ 18">
          <a:extLst>
            <a:ext uri="{FF2B5EF4-FFF2-40B4-BE49-F238E27FC236}">
              <a16:creationId xmlns:a16="http://schemas.microsoft.com/office/drawing/2014/main" id="{DF786478-7846-4ECE-82E2-11BF4585BE0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0" name="楕円 19">
          <a:extLst>
            <a:ext uri="{FF2B5EF4-FFF2-40B4-BE49-F238E27FC236}">
              <a16:creationId xmlns:a16="http://schemas.microsoft.com/office/drawing/2014/main" id="{0CA6110F-7EF1-4445-8151-529DCF0D957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1" name="フローチャート: 判断 20">
          <a:extLst>
            <a:ext uri="{FF2B5EF4-FFF2-40B4-BE49-F238E27FC236}">
              <a16:creationId xmlns:a16="http://schemas.microsoft.com/office/drawing/2014/main" id="{B8EBA269-A568-42BB-B4DE-0A3E999A854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2" name="直線コネクタ 21">
          <a:extLst>
            <a:ext uri="{FF2B5EF4-FFF2-40B4-BE49-F238E27FC236}">
              <a16:creationId xmlns:a16="http://schemas.microsoft.com/office/drawing/2014/main" id="{D7B7534F-3B43-41D0-BFC6-4FD6FFA19CE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3" name="直線コネクタ 22">
          <a:extLst>
            <a:ext uri="{FF2B5EF4-FFF2-40B4-BE49-F238E27FC236}">
              <a16:creationId xmlns:a16="http://schemas.microsoft.com/office/drawing/2014/main" id="{297EAEF3-8F6E-4889-BFAF-94A0952BB93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4" name="直線コネクタ 23">
          <a:extLst>
            <a:ext uri="{FF2B5EF4-FFF2-40B4-BE49-F238E27FC236}">
              <a16:creationId xmlns:a16="http://schemas.microsoft.com/office/drawing/2014/main" id="{5D707E2C-5432-4B90-8D5F-2C0A9FF9202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5" name="直線コネクタ 24">
          <a:extLst>
            <a:ext uri="{FF2B5EF4-FFF2-40B4-BE49-F238E27FC236}">
              <a16:creationId xmlns:a16="http://schemas.microsoft.com/office/drawing/2014/main" id="{4C19D59F-F500-4545-B0F9-3DCF4E4CDA0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6" name="テキスト ボックス 25">
          <a:extLst>
            <a:ext uri="{FF2B5EF4-FFF2-40B4-BE49-F238E27FC236}">
              <a16:creationId xmlns:a16="http://schemas.microsoft.com/office/drawing/2014/main" id="{8551712F-DD79-477F-8FAB-E51FB884659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27" name="テキスト ボックス 26">
          <a:extLst>
            <a:ext uri="{FF2B5EF4-FFF2-40B4-BE49-F238E27FC236}">
              <a16:creationId xmlns:a16="http://schemas.microsoft.com/office/drawing/2014/main" id="{025F2F4F-EDCF-4FD4-B10A-0B3027CF8D6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8" name="テキスト ボックス 27">
          <a:extLst>
            <a:ext uri="{FF2B5EF4-FFF2-40B4-BE49-F238E27FC236}">
              <a16:creationId xmlns:a16="http://schemas.microsoft.com/office/drawing/2014/main" id="{EB6421EB-812E-4D78-AD5F-8B78137E92C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9" name="テキスト ボックス 28">
          <a:extLst>
            <a:ext uri="{FF2B5EF4-FFF2-40B4-BE49-F238E27FC236}">
              <a16:creationId xmlns:a16="http://schemas.microsoft.com/office/drawing/2014/main" id="{FF4DF019-328A-48F5-92C4-640AFBA2A01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0" name="正方形/長方形 29">
          <a:extLst>
            <a:ext uri="{FF2B5EF4-FFF2-40B4-BE49-F238E27FC236}">
              <a16:creationId xmlns:a16="http://schemas.microsoft.com/office/drawing/2014/main" id="{7E60A9C7-5BE9-4175-8CD6-DC303FD87EE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1" name="正方形/長方形 30">
          <a:extLst>
            <a:ext uri="{FF2B5EF4-FFF2-40B4-BE49-F238E27FC236}">
              <a16:creationId xmlns:a16="http://schemas.microsoft.com/office/drawing/2014/main" id="{0B633826-8957-4DCD-A96F-646B1996420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2" name="正方形/長方形 31">
          <a:extLst>
            <a:ext uri="{FF2B5EF4-FFF2-40B4-BE49-F238E27FC236}">
              <a16:creationId xmlns:a16="http://schemas.microsoft.com/office/drawing/2014/main" id="{7FE41D80-CB37-4AD6-91B4-AC09850E4B7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3" name="正方形/長方形 32">
          <a:extLst>
            <a:ext uri="{FF2B5EF4-FFF2-40B4-BE49-F238E27FC236}">
              <a16:creationId xmlns:a16="http://schemas.microsoft.com/office/drawing/2014/main" id="{31BF9394-E271-4AA7-AE82-0375C0A54E1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4" name="正方形/長方形 33">
          <a:extLst>
            <a:ext uri="{FF2B5EF4-FFF2-40B4-BE49-F238E27FC236}">
              <a16:creationId xmlns:a16="http://schemas.microsoft.com/office/drawing/2014/main" id="{D34E14D3-74D2-48B6-AB68-270ED11299A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5" name="正方形/長方形 34">
          <a:extLst>
            <a:ext uri="{FF2B5EF4-FFF2-40B4-BE49-F238E27FC236}">
              <a16:creationId xmlns:a16="http://schemas.microsoft.com/office/drawing/2014/main" id="{61B79ED0-112B-4E97-8F3D-FEF39D032CD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6" name="正方形/長方形 35">
          <a:extLst>
            <a:ext uri="{FF2B5EF4-FFF2-40B4-BE49-F238E27FC236}">
              <a16:creationId xmlns:a16="http://schemas.microsoft.com/office/drawing/2014/main" id="{46FE8C42-A4F6-45BB-92A4-56D55E9552B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7" name="正方形/長方形 36">
          <a:extLst>
            <a:ext uri="{FF2B5EF4-FFF2-40B4-BE49-F238E27FC236}">
              <a16:creationId xmlns:a16="http://schemas.microsoft.com/office/drawing/2014/main" id="{B2C3AC1F-87E7-4C87-8716-9DCB189B22D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38" name="テキスト ボックス 37">
          <a:extLst>
            <a:ext uri="{FF2B5EF4-FFF2-40B4-BE49-F238E27FC236}">
              <a16:creationId xmlns:a16="http://schemas.microsoft.com/office/drawing/2014/main" id="{3E9CED94-6938-4228-B18C-0868FFD8747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39" name="直線コネクタ 38">
          <a:extLst>
            <a:ext uri="{FF2B5EF4-FFF2-40B4-BE49-F238E27FC236}">
              <a16:creationId xmlns:a16="http://schemas.microsoft.com/office/drawing/2014/main" id="{C9D351CD-A5B4-4273-8454-51E019A1A4A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0" name="テキスト ボックス 39">
          <a:extLst>
            <a:ext uri="{FF2B5EF4-FFF2-40B4-BE49-F238E27FC236}">
              <a16:creationId xmlns:a16="http://schemas.microsoft.com/office/drawing/2014/main" id="{51CD8C09-A736-43EB-BD4D-260F364ADFC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1" name="直線コネクタ 40">
          <a:extLst>
            <a:ext uri="{FF2B5EF4-FFF2-40B4-BE49-F238E27FC236}">
              <a16:creationId xmlns:a16="http://schemas.microsoft.com/office/drawing/2014/main" id="{DFEA61A0-35C2-4D4E-97F6-2B4789F6C59B}"/>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2" name="テキスト ボックス 41">
          <a:extLst>
            <a:ext uri="{FF2B5EF4-FFF2-40B4-BE49-F238E27FC236}">
              <a16:creationId xmlns:a16="http://schemas.microsoft.com/office/drawing/2014/main" id="{3BC31D8F-3141-406A-BFBC-8778E4C0204B}"/>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3" name="直線コネクタ 42">
          <a:extLst>
            <a:ext uri="{FF2B5EF4-FFF2-40B4-BE49-F238E27FC236}">
              <a16:creationId xmlns:a16="http://schemas.microsoft.com/office/drawing/2014/main" id="{C37603CF-177A-47BB-BF0C-6CD725BD7C7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4" name="テキスト ボックス 43">
          <a:extLst>
            <a:ext uri="{FF2B5EF4-FFF2-40B4-BE49-F238E27FC236}">
              <a16:creationId xmlns:a16="http://schemas.microsoft.com/office/drawing/2014/main" id="{7C89303D-A3D5-40E7-8C35-A3799054C42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5" name="直線コネクタ 44">
          <a:extLst>
            <a:ext uri="{FF2B5EF4-FFF2-40B4-BE49-F238E27FC236}">
              <a16:creationId xmlns:a16="http://schemas.microsoft.com/office/drawing/2014/main" id="{DCCDC504-30F4-4818-9DC1-0501B0A1542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6" name="テキスト ボックス 45">
          <a:extLst>
            <a:ext uri="{FF2B5EF4-FFF2-40B4-BE49-F238E27FC236}">
              <a16:creationId xmlns:a16="http://schemas.microsoft.com/office/drawing/2014/main" id="{400CB030-6939-4404-A99F-7F1DD5F4000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7" name="直線コネクタ 46">
          <a:extLst>
            <a:ext uri="{FF2B5EF4-FFF2-40B4-BE49-F238E27FC236}">
              <a16:creationId xmlns:a16="http://schemas.microsoft.com/office/drawing/2014/main" id="{5DBEB4AD-B402-47EB-BDDC-8743BCEAA97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8" name="テキスト ボックス 47">
          <a:extLst>
            <a:ext uri="{FF2B5EF4-FFF2-40B4-BE49-F238E27FC236}">
              <a16:creationId xmlns:a16="http://schemas.microsoft.com/office/drawing/2014/main" id="{23713217-DD14-4121-894A-D912F678EC2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49" name="直線コネクタ 48">
          <a:extLst>
            <a:ext uri="{FF2B5EF4-FFF2-40B4-BE49-F238E27FC236}">
              <a16:creationId xmlns:a16="http://schemas.microsoft.com/office/drawing/2014/main" id="{CE895C32-DD96-4EBD-B282-36A11B6BD627}"/>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0" name="テキスト ボックス 49">
          <a:extLst>
            <a:ext uri="{FF2B5EF4-FFF2-40B4-BE49-F238E27FC236}">
              <a16:creationId xmlns:a16="http://schemas.microsoft.com/office/drawing/2014/main" id="{B6CB6D48-E1E8-4CA8-8087-41BC1DB42F0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1" name="直線コネクタ 50">
          <a:extLst>
            <a:ext uri="{FF2B5EF4-FFF2-40B4-BE49-F238E27FC236}">
              <a16:creationId xmlns:a16="http://schemas.microsoft.com/office/drawing/2014/main" id="{6E56B419-E706-464B-96C9-B401FE6DAF3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2" name="テキスト ボックス 51">
          <a:extLst>
            <a:ext uri="{FF2B5EF4-FFF2-40B4-BE49-F238E27FC236}">
              <a16:creationId xmlns:a16="http://schemas.microsoft.com/office/drawing/2014/main" id="{DF6C0162-710F-4982-AF68-71C3C50B4C2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a:extLst>
            <a:ext uri="{FF2B5EF4-FFF2-40B4-BE49-F238E27FC236}">
              <a16:creationId xmlns:a16="http://schemas.microsoft.com/office/drawing/2014/main" id="{D27326E4-7932-44EB-9996-1B59E6F7C08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31179FC7-1418-474D-9F32-B52FF0D4E3B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54973</xdr:rowOff>
    </xdr:from>
    <xdr:to>
      <xdr:col>24</xdr:col>
      <xdr:colOff>62865</xdr:colOff>
      <xdr:row>42</xdr:row>
      <xdr:rowOff>92528</xdr:rowOff>
    </xdr:to>
    <xdr:cxnSp macro="">
      <xdr:nvCxnSpPr>
        <xdr:cNvPr id="55" name="直線コネクタ 54">
          <a:extLst>
            <a:ext uri="{FF2B5EF4-FFF2-40B4-BE49-F238E27FC236}">
              <a16:creationId xmlns:a16="http://schemas.microsoft.com/office/drawing/2014/main" id="{D49D21AB-328B-4742-8DC6-C4DD89AD5E29}"/>
            </a:ext>
          </a:extLst>
        </xdr:cNvPr>
        <xdr:cNvCxnSpPr/>
      </xdr:nvCxnSpPr>
      <xdr:spPr>
        <a:xfrm flipV="1">
          <a:off x="4634865" y="5712823"/>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6" name="【図書館】&#10;有形固定資産減価償却率最小値テキスト">
          <a:extLst>
            <a:ext uri="{FF2B5EF4-FFF2-40B4-BE49-F238E27FC236}">
              <a16:creationId xmlns:a16="http://schemas.microsoft.com/office/drawing/2014/main" id="{25BB1ACD-0C6F-431E-BB6D-5C7E82626863}"/>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7" name="直線コネクタ 56">
          <a:extLst>
            <a:ext uri="{FF2B5EF4-FFF2-40B4-BE49-F238E27FC236}">
              <a16:creationId xmlns:a16="http://schemas.microsoft.com/office/drawing/2014/main" id="{CC629A61-AC78-44D6-BD21-4D94ADA3E33E}"/>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1650</xdr:rowOff>
    </xdr:from>
    <xdr:ext cx="340478" cy="259045"/>
    <xdr:sp macro="" textlink="">
      <xdr:nvSpPr>
        <xdr:cNvPr id="58" name="【図書館】&#10;有形固定資産減価償却率最大値テキスト">
          <a:extLst>
            <a:ext uri="{FF2B5EF4-FFF2-40B4-BE49-F238E27FC236}">
              <a16:creationId xmlns:a16="http://schemas.microsoft.com/office/drawing/2014/main" id="{387E3010-89AE-4E00-B718-38588B89631E}"/>
            </a:ext>
          </a:extLst>
        </xdr:cNvPr>
        <xdr:cNvSpPr txBox="1"/>
      </xdr:nvSpPr>
      <xdr:spPr>
        <a:xfrm>
          <a:off x="4673600" y="548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54973</xdr:rowOff>
    </xdr:from>
    <xdr:to>
      <xdr:col>24</xdr:col>
      <xdr:colOff>152400</xdr:colOff>
      <xdr:row>33</xdr:row>
      <xdr:rowOff>54973</xdr:rowOff>
    </xdr:to>
    <xdr:cxnSp macro="">
      <xdr:nvCxnSpPr>
        <xdr:cNvPr id="59" name="直線コネクタ 58">
          <a:extLst>
            <a:ext uri="{FF2B5EF4-FFF2-40B4-BE49-F238E27FC236}">
              <a16:creationId xmlns:a16="http://schemas.microsoft.com/office/drawing/2014/main" id="{DDFE9BBE-09EF-4967-ACA8-0E42C9150B4C}"/>
            </a:ext>
          </a:extLst>
        </xdr:cNvPr>
        <xdr:cNvCxnSpPr/>
      </xdr:nvCxnSpPr>
      <xdr:spPr>
        <a:xfrm>
          <a:off x="4546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76035</xdr:rowOff>
    </xdr:from>
    <xdr:ext cx="405111" cy="259045"/>
    <xdr:sp macro="" textlink="">
      <xdr:nvSpPr>
        <xdr:cNvPr id="60" name="【図書館】&#10;有形固定資産減価償却率平均値テキスト">
          <a:extLst>
            <a:ext uri="{FF2B5EF4-FFF2-40B4-BE49-F238E27FC236}">
              <a16:creationId xmlns:a16="http://schemas.microsoft.com/office/drawing/2014/main" id="{E9DBD503-7BAC-40E0-B6D4-643A073BB73F}"/>
            </a:ext>
          </a:extLst>
        </xdr:cNvPr>
        <xdr:cNvSpPr txBox="1"/>
      </xdr:nvSpPr>
      <xdr:spPr>
        <a:xfrm>
          <a:off x="4673600" y="624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53158</xdr:rowOff>
    </xdr:from>
    <xdr:to>
      <xdr:col>24</xdr:col>
      <xdr:colOff>114300</xdr:colOff>
      <xdr:row>37</xdr:row>
      <xdr:rowOff>154758</xdr:rowOff>
    </xdr:to>
    <xdr:sp macro="" textlink="">
      <xdr:nvSpPr>
        <xdr:cNvPr id="61" name="フローチャート: 判断 60">
          <a:extLst>
            <a:ext uri="{FF2B5EF4-FFF2-40B4-BE49-F238E27FC236}">
              <a16:creationId xmlns:a16="http://schemas.microsoft.com/office/drawing/2014/main" id="{DE39367E-2160-4DA1-BF9D-DE10A0BC830C}"/>
            </a:ext>
          </a:extLst>
        </xdr:cNvPr>
        <xdr:cNvSpPr/>
      </xdr:nvSpPr>
      <xdr:spPr>
        <a:xfrm>
          <a:off x="45847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27033</xdr:rowOff>
    </xdr:from>
    <xdr:to>
      <xdr:col>20</xdr:col>
      <xdr:colOff>38100</xdr:colOff>
      <xdr:row>37</xdr:row>
      <xdr:rowOff>128633</xdr:rowOff>
    </xdr:to>
    <xdr:sp macro="" textlink="">
      <xdr:nvSpPr>
        <xdr:cNvPr id="62" name="フローチャート: 判断 61">
          <a:extLst>
            <a:ext uri="{FF2B5EF4-FFF2-40B4-BE49-F238E27FC236}">
              <a16:creationId xmlns:a16="http://schemas.microsoft.com/office/drawing/2014/main" id="{26C4B37A-B45F-4CCB-9182-CC8820B052CB}"/>
            </a:ext>
          </a:extLst>
        </xdr:cNvPr>
        <xdr:cNvSpPr/>
      </xdr:nvSpPr>
      <xdr:spPr>
        <a:xfrm>
          <a:off x="3746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63" name="フローチャート: 判断 62">
          <a:extLst>
            <a:ext uri="{FF2B5EF4-FFF2-40B4-BE49-F238E27FC236}">
              <a16:creationId xmlns:a16="http://schemas.microsoft.com/office/drawing/2014/main" id="{130A941B-E245-4E19-9710-2AC642092977}"/>
            </a:ext>
          </a:extLst>
        </xdr:cNvPr>
        <xdr:cNvSpPr/>
      </xdr:nvSpPr>
      <xdr:spPr>
        <a:xfrm>
          <a:off x="2857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103777</xdr:rowOff>
    </xdr:from>
    <xdr:to>
      <xdr:col>10</xdr:col>
      <xdr:colOff>165100</xdr:colOff>
      <xdr:row>38</xdr:row>
      <xdr:rowOff>33927</xdr:rowOff>
    </xdr:to>
    <xdr:sp macro="" textlink="">
      <xdr:nvSpPr>
        <xdr:cNvPr id="64" name="フローチャート: 判断 63">
          <a:extLst>
            <a:ext uri="{FF2B5EF4-FFF2-40B4-BE49-F238E27FC236}">
              <a16:creationId xmlns:a16="http://schemas.microsoft.com/office/drawing/2014/main" id="{C7228926-DB41-4783-9E2F-10A7897FAAC6}"/>
            </a:ext>
          </a:extLst>
        </xdr:cNvPr>
        <xdr:cNvSpPr/>
      </xdr:nvSpPr>
      <xdr:spPr>
        <a:xfrm>
          <a:off x="1968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80917</xdr:rowOff>
    </xdr:from>
    <xdr:to>
      <xdr:col>6</xdr:col>
      <xdr:colOff>38100</xdr:colOff>
      <xdr:row>38</xdr:row>
      <xdr:rowOff>11068</xdr:rowOff>
    </xdr:to>
    <xdr:sp macro="" textlink="">
      <xdr:nvSpPr>
        <xdr:cNvPr id="65" name="フローチャート: 判断 64">
          <a:extLst>
            <a:ext uri="{FF2B5EF4-FFF2-40B4-BE49-F238E27FC236}">
              <a16:creationId xmlns:a16="http://schemas.microsoft.com/office/drawing/2014/main" id="{574FDE78-81DB-4A64-A29E-9E7CD15DC013}"/>
            </a:ext>
          </a:extLst>
        </xdr:cNvPr>
        <xdr:cNvSpPr/>
      </xdr:nvSpPr>
      <xdr:spPr>
        <a:xfrm>
          <a:off x="1079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E72D5487-1914-4595-81D2-0BCB0AD8CDA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3A2BF45-0FD4-4F05-8F6E-206D7DA5A16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31E3F5D-49E0-4A9A-9C7D-ED6269DA030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0424D45-C6A0-4D6B-ABDC-5E6E001D506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D7DE919-EC0C-488E-B615-F8FFD532B55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115207</xdr:rowOff>
    </xdr:from>
    <xdr:to>
      <xdr:col>24</xdr:col>
      <xdr:colOff>114300</xdr:colOff>
      <xdr:row>39</xdr:row>
      <xdr:rowOff>45357</xdr:rowOff>
    </xdr:to>
    <xdr:sp macro="" textlink="">
      <xdr:nvSpPr>
        <xdr:cNvPr id="71" name="楕円 70">
          <a:extLst>
            <a:ext uri="{FF2B5EF4-FFF2-40B4-BE49-F238E27FC236}">
              <a16:creationId xmlns:a16="http://schemas.microsoft.com/office/drawing/2014/main" id="{6A68D7D8-CE83-4F6F-8598-A853A492D521}"/>
            </a:ext>
          </a:extLst>
        </xdr:cNvPr>
        <xdr:cNvSpPr/>
      </xdr:nvSpPr>
      <xdr:spPr>
        <a:xfrm>
          <a:off x="45847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93634</xdr:rowOff>
    </xdr:from>
    <xdr:ext cx="405111" cy="259045"/>
    <xdr:sp macro="" textlink="">
      <xdr:nvSpPr>
        <xdr:cNvPr id="72" name="【図書館】&#10;有形固定資産減価償却率該当値テキスト">
          <a:extLst>
            <a:ext uri="{FF2B5EF4-FFF2-40B4-BE49-F238E27FC236}">
              <a16:creationId xmlns:a16="http://schemas.microsoft.com/office/drawing/2014/main" id="{9588A671-6807-4986-9BAE-69F79AA2B1B8}"/>
            </a:ext>
          </a:extLst>
        </xdr:cNvPr>
        <xdr:cNvSpPr txBox="1"/>
      </xdr:nvSpPr>
      <xdr:spPr>
        <a:xfrm>
          <a:off x="4673600"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90715</xdr:rowOff>
    </xdr:from>
    <xdr:to>
      <xdr:col>20</xdr:col>
      <xdr:colOff>38100</xdr:colOff>
      <xdr:row>39</xdr:row>
      <xdr:rowOff>20865</xdr:rowOff>
    </xdr:to>
    <xdr:sp macro="" textlink="">
      <xdr:nvSpPr>
        <xdr:cNvPr id="73" name="楕円 72">
          <a:extLst>
            <a:ext uri="{FF2B5EF4-FFF2-40B4-BE49-F238E27FC236}">
              <a16:creationId xmlns:a16="http://schemas.microsoft.com/office/drawing/2014/main" id="{162E29DD-3270-461F-952C-126F030DB5C2}"/>
            </a:ext>
          </a:extLst>
        </xdr:cNvPr>
        <xdr:cNvSpPr/>
      </xdr:nvSpPr>
      <xdr:spPr>
        <a:xfrm>
          <a:off x="3746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141515</xdr:rowOff>
    </xdr:from>
    <xdr:to>
      <xdr:col>24</xdr:col>
      <xdr:colOff>63500</xdr:colOff>
      <xdr:row>38</xdr:row>
      <xdr:rowOff>166007</xdr:rowOff>
    </xdr:to>
    <xdr:cxnSp macro="">
      <xdr:nvCxnSpPr>
        <xdr:cNvPr id="74" name="直線コネクタ 73">
          <a:extLst>
            <a:ext uri="{FF2B5EF4-FFF2-40B4-BE49-F238E27FC236}">
              <a16:creationId xmlns:a16="http://schemas.microsoft.com/office/drawing/2014/main" id="{3A3BA8E2-489A-4F4E-A540-C71797AF9808}"/>
            </a:ext>
          </a:extLst>
        </xdr:cNvPr>
        <xdr:cNvCxnSpPr/>
      </xdr:nvCxnSpPr>
      <xdr:spPr>
        <a:xfrm>
          <a:off x="3797300" y="6656615"/>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53159</xdr:rowOff>
    </xdr:from>
    <xdr:to>
      <xdr:col>15</xdr:col>
      <xdr:colOff>101600</xdr:colOff>
      <xdr:row>38</xdr:row>
      <xdr:rowOff>154759</xdr:rowOff>
    </xdr:to>
    <xdr:sp macro="" textlink="">
      <xdr:nvSpPr>
        <xdr:cNvPr id="75" name="楕円 74">
          <a:extLst>
            <a:ext uri="{FF2B5EF4-FFF2-40B4-BE49-F238E27FC236}">
              <a16:creationId xmlns:a16="http://schemas.microsoft.com/office/drawing/2014/main" id="{700CF3F2-C7BD-4396-9D46-EFE2C155ACEB}"/>
            </a:ext>
          </a:extLst>
        </xdr:cNvPr>
        <xdr:cNvSpPr/>
      </xdr:nvSpPr>
      <xdr:spPr>
        <a:xfrm>
          <a:off x="2857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103959</xdr:rowOff>
    </xdr:from>
    <xdr:to>
      <xdr:col>19</xdr:col>
      <xdr:colOff>177800</xdr:colOff>
      <xdr:row>38</xdr:row>
      <xdr:rowOff>141515</xdr:rowOff>
    </xdr:to>
    <xdr:cxnSp macro="">
      <xdr:nvCxnSpPr>
        <xdr:cNvPr id="76" name="直線コネクタ 75">
          <a:extLst>
            <a:ext uri="{FF2B5EF4-FFF2-40B4-BE49-F238E27FC236}">
              <a16:creationId xmlns:a16="http://schemas.microsoft.com/office/drawing/2014/main" id="{BB4A2627-5DD8-4F3B-AB81-8772EF2AA53F}"/>
            </a:ext>
          </a:extLst>
        </xdr:cNvPr>
        <xdr:cNvCxnSpPr/>
      </xdr:nvCxnSpPr>
      <xdr:spPr>
        <a:xfrm>
          <a:off x="2908300" y="661905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15603</xdr:rowOff>
    </xdr:from>
    <xdr:to>
      <xdr:col>10</xdr:col>
      <xdr:colOff>165100</xdr:colOff>
      <xdr:row>38</xdr:row>
      <xdr:rowOff>117203</xdr:rowOff>
    </xdr:to>
    <xdr:sp macro="" textlink="">
      <xdr:nvSpPr>
        <xdr:cNvPr id="77" name="楕円 76">
          <a:extLst>
            <a:ext uri="{FF2B5EF4-FFF2-40B4-BE49-F238E27FC236}">
              <a16:creationId xmlns:a16="http://schemas.microsoft.com/office/drawing/2014/main" id="{DF3E6DD2-2F4B-40F5-87C9-C3AD82D3E357}"/>
            </a:ext>
          </a:extLst>
        </xdr:cNvPr>
        <xdr:cNvSpPr/>
      </xdr:nvSpPr>
      <xdr:spPr>
        <a:xfrm>
          <a:off x="19685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66403</xdr:rowOff>
    </xdr:from>
    <xdr:to>
      <xdr:col>15</xdr:col>
      <xdr:colOff>50800</xdr:colOff>
      <xdr:row>38</xdr:row>
      <xdr:rowOff>103959</xdr:rowOff>
    </xdr:to>
    <xdr:cxnSp macro="">
      <xdr:nvCxnSpPr>
        <xdr:cNvPr id="78" name="直線コネクタ 77">
          <a:extLst>
            <a:ext uri="{FF2B5EF4-FFF2-40B4-BE49-F238E27FC236}">
              <a16:creationId xmlns:a16="http://schemas.microsoft.com/office/drawing/2014/main" id="{CD6902BB-4BC3-449F-8D74-60A6718E9844}"/>
            </a:ext>
          </a:extLst>
        </xdr:cNvPr>
        <xdr:cNvCxnSpPr/>
      </xdr:nvCxnSpPr>
      <xdr:spPr>
        <a:xfrm>
          <a:off x="2019300" y="658150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149497</xdr:rowOff>
    </xdr:from>
    <xdr:to>
      <xdr:col>6</xdr:col>
      <xdr:colOff>38100</xdr:colOff>
      <xdr:row>38</xdr:row>
      <xdr:rowOff>79647</xdr:rowOff>
    </xdr:to>
    <xdr:sp macro="" textlink="">
      <xdr:nvSpPr>
        <xdr:cNvPr id="79" name="楕円 78">
          <a:extLst>
            <a:ext uri="{FF2B5EF4-FFF2-40B4-BE49-F238E27FC236}">
              <a16:creationId xmlns:a16="http://schemas.microsoft.com/office/drawing/2014/main" id="{816C7F39-2725-4B7A-AAB6-73423D0A4D1E}"/>
            </a:ext>
          </a:extLst>
        </xdr:cNvPr>
        <xdr:cNvSpPr/>
      </xdr:nvSpPr>
      <xdr:spPr>
        <a:xfrm>
          <a:off x="1079500" y="649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28847</xdr:rowOff>
    </xdr:from>
    <xdr:to>
      <xdr:col>10</xdr:col>
      <xdr:colOff>114300</xdr:colOff>
      <xdr:row>38</xdr:row>
      <xdr:rowOff>66403</xdr:rowOff>
    </xdr:to>
    <xdr:cxnSp macro="">
      <xdr:nvCxnSpPr>
        <xdr:cNvPr id="80" name="直線コネクタ 79">
          <a:extLst>
            <a:ext uri="{FF2B5EF4-FFF2-40B4-BE49-F238E27FC236}">
              <a16:creationId xmlns:a16="http://schemas.microsoft.com/office/drawing/2014/main" id="{D47CD762-763A-43A1-8A90-15607E1CEE7B}"/>
            </a:ext>
          </a:extLst>
        </xdr:cNvPr>
        <xdr:cNvCxnSpPr/>
      </xdr:nvCxnSpPr>
      <xdr:spPr>
        <a:xfrm>
          <a:off x="1130300" y="654394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145160</xdr:rowOff>
    </xdr:from>
    <xdr:ext cx="405111" cy="259045"/>
    <xdr:sp macro="" textlink="">
      <xdr:nvSpPr>
        <xdr:cNvPr id="81" name="n_1aveValue【図書館】&#10;有形固定資産減価償却率">
          <a:extLst>
            <a:ext uri="{FF2B5EF4-FFF2-40B4-BE49-F238E27FC236}">
              <a16:creationId xmlns:a16="http://schemas.microsoft.com/office/drawing/2014/main" id="{85455F45-04F5-43FF-9D6D-DDD6110CFEB1}"/>
            </a:ext>
          </a:extLst>
        </xdr:cNvPr>
        <xdr:cNvSpPr txBox="1"/>
      </xdr:nvSpPr>
      <xdr:spPr>
        <a:xfrm>
          <a:off x="3582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22696</xdr:rowOff>
    </xdr:from>
    <xdr:ext cx="405111" cy="259045"/>
    <xdr:sp macro="" textlink="">
      <xdr:nvSpPr>
        <xdr:cNvPr id="82" name="n_2aveValue【図書館】&#10;有形固定資産減価償却率">
          <a:extLst>
            <a:ext uri="{FF2B5EF4-FFF2-40B4-BE49-F238E27FC236}">
              <a16:creationId xmlns:a16="http://schemas.microsoft.com/office/drawing/2014/main" id="{91B4D74A-DCE3-4DCD-AEC2-B7E06A94039E}"/>
            </a:ext>
          </a:extLst>
        </xdr:cNvPr>
        <xdr:cNvSpPr txBox="1"/>
      </xdr:nvSpPr>
      <xdr:spPr>
        <a:xfrm>
          <a:off x="2705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50454</xdr:rowOff>
    </xdr:from>
    <xdr:ext cx="405111" cy="259045"/>
    <xdr:sp macro="" textlink="">
      <xdr:nvSpPr>
        <xdr:cNvPr id="83" name="n_3aveValue【図書館】&#10;有形固定資産減価償却率">
          <a:extLst>
            <a:ext uri="{FF2B5EF4-FFF2-40B4-BE49-F238E27FC236}">
              <a16:creationId xmlns:a16="http://schemas.microsoft.com/office/drawing/2014/main" id="{0369BA01-9A3A-4E46-8F85-381F514E44AA}"/>
            </a:ext>
          </a:extLst>
        </xdr:cNvPr>
        <xdr:cNvSpPr txBox="1"/>
      </xdr:nvSpPr>
      <xdr:spPr>
        <a:xfrm>
          <a:off x="1816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27594</xdr:rowOff>
    </xdr:from>
    <xdr:ext cx="405111" cy="259045"/>
    <xdr:sp macro="" textlink="">
      <xdr:nvSpPr>
        <xdr:cNvPr id="84" name="n_4aveValue【図書館】&#10;有形固定資産減価償却率">
          <a:extLst>
            <a:ext uri="{FF2B5EF4-FFF2-40B4-BE49-F238E27FC236}">
              <a16:creationId xmlns:a16="http://schemas.microsoft.com/office/drawing/2014/main" id="{44AA726F-E0D9-4015-B9BF-D93C3426A3DD}"/>
            </a:ext>
          </a:extLst>
        </xdr:cNvPr>
        <xdr:cNvSpPr txBox="1"/>
      </xdr:nvSpPr>
      <xdr:spPr>
        <a:xfrm>
          <a:off x="9277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11992</xdr:rowOff>
    </xdr:from>
    <xdr:ext cx="405111" cy="259045"/>
    <xdr:sp macro="" textlink="">
      <xdr:nvSpPr>
        <xdr:cNvPr id="85" name="n_1mainValue【図書館】&#10;有形固定資産減価償却率">
          <a:extLst>
            <a:ext uri="{FF2B5EF4-FFF2-40B4-BE49-F238E27FC236}">
              <a16:creationId xmlns:a16="http://schemas.microsoft.com/office/drawing/2014/main" id="{A1D69471-413E-4E2C-8A86-609990BEA69E}"/>
            </a:ext>
          </a:extLst>
        </xdr:cNvPr>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145886</xdr:rowOff>
    </xdr:from>
    <xdr:ext cx="405111" cy="259045"/>
    <xdr:sp macro="" textlink="">
      <xdr:nvSpPr>
        <xdr:cNvPr id="86" name="n_2mainValue【図書館】&#10;有形固定資産減価償却率">
          <a:extLst>
            <a:ext uri="{FF2B5EF4-FFF2-40B4-BE49-F238E27FC236}">
              <a16:creationId xmlns:a16="http://schemas.microsoft.com/office/drawing/2014/main" id="{8A604773-132A-4DD0-9CAA-D3B340E15C54}"/>
            </a:ext>
          </a:extLst>
        </xdr:cNvPr>
        <xdr:cNvSpPr txBox="1"/>
      </xdr:nvSpPr>
      <xdr:spPr>
        <a:xfrm>
          <a:off x="2705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108330</xdr:rowOff>
    </xdr:from>
    <xdr:ext cx="405111" cy="259045"/>
    <xdr:sp macro="" textlink="">
      <xdr:nvSpPr>
        <xdr:cNvPr id="87" name="n_3mainValue【図書館】&#10;有形固定資産減価償却率">
          <a:extLst>
            <a:ext uri="{FF2B5EF4-FFF2-40B4-BE49-F238E27FC236}">
              <a16:creationId xmlns:a16="http://schemas.microsoft.com/office/drawing/2014/main" id="{35E66A04-FADA-4B69-893E-F0270EDFF468}"/>
            </a:ext>
          </a:extLst>
        </xdr:cNvPr>
        <xdr:cNvSpPr txBox="1"/>
      </xdr:nvSpPr>
      <xdr:spPr>
        <a:xfrm>
          <a:off x="18167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70774</xdr:rowOff>
    </xdr:from>
    <xdr:ext cx="405111" cy="259045"/>
    <xdr:sp macro="" textlink="">
      <xdr:nvSpPr>
        <xdr:cNvPr id="88" name="n_4mainValue【図書館】&#10;有形固定資産減価償却率">
          <a:extLst>
            <a:ext uri="{FF2B5EF4-FFF2-40B4-BE49-F238E27FC236}">
              <a16:creationId xmlns:a16="http://schemas.microsoft.com/office/drawing/2014/main" id="{EC885DCF-0FB1-4F70-B0B0-C4252BC100EB}"/>
            </a:ext>
          </a:extLst>
        </xdr:cNvPr>
        <xdr:cNvSpPr txBox="1"/>
      </xdr:nvSpPr>
      <xdr:spPr>
        <a:xfrm>
          <a:off x="927744" y="658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366EA08-EFE1-4770-B9E3-36D412A2B2F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E63C881B-0859-43F3-AF19-FAA63244BC0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51CB161D-9537-408D-97DB-127C37B70F4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B51143C-F256-42BD-9348-F7D2BF4FF34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BC20EE48-4C23-4EA7-A648-0CE6A7E6509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B8DE1986-4ED5-4929-81C4-8C4A90E8B3B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5608BF2-68A9-49EC-A610-E78BFFA8D4E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858C926E-01CD-4579-8FB0-69E67DA5B67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18E7AD5D-9DAC-48CD-AFB3-0D04C67EE2E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F23FE183-540A-4414-9854-DFFDCD8C33C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EDA7F7C0-C7C4-4BB8-81B1-DF44179A925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927E7372-F1BA-4F21-983F-CAD4692479B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F43099D3-278B-47A7-AC80-327ABD69604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E8A380BB-BAC9-430F-8127-3C38662EE3D2}"/>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9FDA4ABD-14FA-401D-B3C1-29ED93667EA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C0AE33F0-2B23-4FC3-91AC-B6AA95985FD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249E19A-3EA1-4828-8AE3-E46F804A5FA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5DE89870-C542-4FD9-A8ED-924E6D988833}"/>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E384693C-F8D3-4583-BE64-9BA71A49A5B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1CC9BE33-119A-411C-8B91-37B6A485195B}"/>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AE96238-2D2F-4F90-9F5C-28E1B3438A8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41733E2C-25E3-4997-971A-6874452E34C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2263C644-369F-4A2D-8F09-946EBD528E2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68580</xdr:rowOff>
    </xdr:from>
    <xdr:to>
      <xdr:col>54</xdr:col>
      <xdr:colOff>189865</xdr:colOff>
      <xdr:row>41</xdr:row>
      <xdr:rowOff>87630</xdr:rowOff>
    </xdr:to>
    <xdr:cxnSp macro="">
      <xdr:nvCxnSpPr>
        <xdr:cNvPr id="112" name="直線コネクタ 111">
          <a:extLst>
            <a:ext uri="{FF2B5EF4-FFF2-40B4-BE49-F238E27FC236}">
              <a16:creationId xmlns:a16="http://schemas.microsoft.com/office/drawing/2014/main" id="{8D4CC45B-A316-4F70-A9C6-7E2DAF776577}"/>
            </a:ext>
          </a:extLst>
        </xdr:cNvPr>
        <xdr:cNvCxnSpPr/>
      </xdr:nvCxnSpPr>
      <xdr:spPr>
        <a:xfrm flipV="1">
          <a:off x="10476865" y="589788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3" name="【図書館】&#10;一人当たり面積最小値テキスト">
          <a:extLst>
            <a:ext uri="{FF2B5EF4-FFF2-40B4-BE49-F238E27FC236}">
              <a16:creationId xmlns:a16="http://schemas.microsoft.com/office/drawing/2014/main" id="{960788B9-DF7D-4374-A78E-8C46F16E60C8}"/>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4" name="直線コネクタ 113">
          <a:extLst>
            <a:ext uri="{FF2B5EF4-FFF2-40B4-BE49-F238E27FC236}">
              <a16:creationId xmlns:a16="http://schemas.microsoft.com/office/drawing/2014/main" id="{5DA6E499-F129-4621-8F76-1F8E955557F1}"/>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15257</xdr:rowOff>
    </xdr:from>
    <xdr:ext cx="469744" cy="259045"/>
    <xdr:sp macro="" textlink="">
      <xdr:nvSpPr>
        <xdr:cNvPr id="115" name="【図書館】&#10;一人当たり面積最大値テキスト">
          <a:extLst>
            <a:ext uri="{FF2B5EF4-FFF2-40B4-BE49-F238E27FC236}">
              <a16:creationId xmlns:a16="http://schemas.microsoft.com/office/drawing/2014/main" id="{0BFA9C4D-789B-464C-AD0D-AFE69ACF750B}"/>
            </a:ext>
          </a:extLst>
        </xdr:cNvPr>
        <xdr:cNvSpPr txBox="1"/>
      </xdr:nvSpPr>
      <xdr:spPr>
        <a:xfrm>
          <a:off x="10515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68580</xdr:rowOff>
    </xdr:from>
    <xdr:to>
      <xdr:col>55</xdr:col>
      <xdr:colOff>88900</xdr:colOff>
      <xdr:row>34</xdr:row>
      <xdr:rowOff>68580</xdr:rowOff>
    </xdr:to>
    <xdr:cxnSp macro="">
      <xdr:nvCxnSpPr>
        <xdr:cNvPr id="116" name="直線コネクタ 115">
          <a:extLst>
            <a:ext uri="{FF2B5EF4-FFF2-40B4-BE49-F238E27FC236}">
              <a16:creationId xmlns:a16="http://schemas.microsoft.com/office/drawing/2014/main" id="{E818A7AB-32F2-4AEF-A620-F6268738B1EE}"/>
            </a:ext>
          </a:extLst>
        </xdr:cNvPr>
        <xdr:cNvCxnSpPr/>
      </xdr:nvCxnSpPr>
      <xdr:spPr>
        <a:xfrm>
          <a:off x="10388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110507</xdr:rowOff>
    </xdr:from>
    <xdr:ext cx="469744" cy="259045"/>
    <xdr:sp macro="" textlink="">
      <xdr:nvSpPr>
        <xdr:cNvPr id="117" name="【図書館】&#10;一人当たり面積平均値テキスト">
          <a:extLst>
            <a:ext uri="{FF2B5EF4-FFF2-40B4-BE49-F238E27FC236}">
              <a16:creationId xmlns:a16="http://schemas.microsoft.com/office/drawing/2014/main" id="{B2F671F7-AD53-4654-B68A-76DB29D601D9}"/>
            </a:ext>
          </a:extLst>
        </xdr:cNvPr>
        <xdr:cNvSpPr txBox="1"/>
      </xdr:nvSpPr>
      <xdr:spPr>
        <a:xfrm>
          <a:off x="1051560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132080</xdr:rowOff>
    </xdr:from>
    <xdr:to>
      <xdr:col>55</xdr:col>
      <xdr:colOff>50800</xdr:colOff>
      <xdr:row>39</xdr:row>
      <xdr:rowOff>62230</xdr:rowOff>
    </xdr:to>
    <xdr:sp macro="" textlink="">
      <xdr:nvSpPr>
        <xdr:cNvPr id="118" name="フローチャート: 判断 117">
          <a:extLst>
            <a:ext uri="{FF2B5EF4-FFF2-40B4-BE49-F238E27FC236}">
              <a16:creationId xmlns:a16="http://schemas.microsoft.com/office/drawing/2014/main" id="{A0D517D2-99AD-4365-87CB-973C181AB7CC}"/>
            </a:ext>
          </a:extLst>
        </xdr:cNvPr>
        <xdr:cNvSpPr/>
      </xdr:nvSpPr>
      <xdr:spPr>
        <a:xfrm>
          <a:off x="10426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19" name="フローチャート: 判断 118">
          <a:extLst>
            <a:ext uri="{FF2B5EF4-FFF2-40B4-BE49-F238E27FC236}">
              <a16:creationId xmlns:a16="http://schemas.microsoft.com/office/drawing/2014/main" id="{6736A5B9-98B0-4532-96FA-020BF369A129}"/>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154940</xdr:rowOff>
    </xdr:from>
    <xdr:to>
      <xdr:col>46</xdr:col>
      <xdr:colOff>38100</xdr:colOff>
      <xdr:row>39</xdr:row>
      <xdr:rowOff>85090</xdr:rowOff>
    </xdr:to>
    <xdr:sp macro="" textlink="">
      <xdr:nvSpPr>
        <xdr:cNvPr id="120" name="フローチャート: 判断 119">
          <a:extLst>
            <a:ext uri="{FF2B5EF4-FFF2-40B4-BE49-F238E27FC236}">
              <a16:creationId xmlns:a16="http://schemas.microsoft.com/office/drawing/2014/main" id="{C039EA64-7D1F-4F9D-8E82-6A63A8BF26E5}"/>
            </a:ext>
          </a:extLst>
        </xdr:cNvPr>
        <xdr:cNvSpPr/>
      </xdr:nvSpPr>
      <xdr:spPr>
        <a:xfrm>
          <a:off x="8699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170180</xdr:rowOff>
    </xdr:from>
    <xdr:to>
      <xdr:col>41</xdr:col>
      <xdr:colOff>101600</xdr:colOff>
      <xdr:row>39</xdr:row>
      <xdr:rowOff>100330</xdr:rowOff>
    </xdr:to>
    <xdr:sp macro="" textlink="">
      <xdr:nvSpPr>
        <xdr:cNvPr id="121" name="フローチャート: 判断 120">
          <a:extLst>
            <a:ext uri="{FF2B5EF4-FFF2-40B4-BE49-F238E27FC236}">
              <a16:creationId xmlns:a16="http://schemas.microsoft.com/office/drawing/2014/main" id="{665E2E9C-7749-48A3-A08C-B9D6EC3D4BB2}"/>
            </a:ext>
          </a:extLst>
        </xdr:cNvPr>
        <xdr:cNvSpPr/>
      </xdr:nvSpPr>
      <xdr:spPr>
        <a:xfrm>
          <a:off x="7810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22" name="フローチャート: 判断 121">
          <a:extLst>
            <a:ext uri="{FF2B5EF4-FFF2-40B4-BE49-F238E27FC236}">
              <a16:creationId xmlns:a16="http://schemas.microsoft.com/office/drawing/2014/main" id="{4E831212-EED1-4BE3-93E4-5A78BE6A1FF3}"/>
            </a:ext>
          </a:extLst>
        </xdr:cNvPr>
        <xdr:cNvSpPr/>
      </xdr:nvSpPr>
      <xdr:spPr>
        <a:xfrm>
          <a:off x="6921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A6FC87E-E794-413C-9539-9788E8E8867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60F5460-4C86-4FEC-88D9-03A0A62A42B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93F65D6-2282-4D87-9260-BFC53232EFE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03FB61E-215F-4354-A91E-46E86068B9E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E55E123-2433-465F-B7CF-324D4C9DB7A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6350</xdr:rowOff>
    </xdr:from>
    <xdr:to>
      <xdr:col>55</xdr:col>
      <xdr:colOff>50800</xdr:colOff>
      <xdr:row>37</xdr:row>
      <xdr:rowOff>107950</xdr:rowOff>
    </xdr:to>
    <xdr:sp macro="" textlink="">
      <xdr:nvSpPr>
        <xdr:cNvPr id="128" name="楕円 127">
          <a:extLst>
            <a:ext uri="{FF2B5EF4-FFF2-40B4-BE49-F238E27FC236}">
              <a16:creationId xmlns:a16="http://schemas.microsoft.com/office/drawing/2014/main" id="{0AAEF56B-758B-4DA1-AFB7-14490700C67B}"/>
            </a:ext>
          </a:extLst>
        </xdr:cNvPr>
        <xdr:cNvSpPr/>
      </xdr:nvSpPr>
      <xdr:spPr>
        <a:xfrm>
          <a:off x="104267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29227</xdr:rowOff>
    </xdr:from>
    <xdr:ext cx="469744" cy="259045"/>
    <xdr:sp macro="" textlink="">
      <xdr:nvSpPr>
        <xdr:cNvPr id="129" name="【図書館】&#10;一人当たり面積該当値テキスト">
          <a:extLst>
            <a:ext uri="{FF2B5EF4-FFF2-40B4-BE49-F238E27FC236}">
              <a16:creationId xmlns:a16="http://schemas.microsoft.com/office/drawing/2014/main" id="{8A9E8C9C-9DA5-448B-915B-7437BF01402B}"/>
            </a:ext>
          </a:extLst>
        </xdr:cNvPr>
        <xdr:cNvSpPr txBox="1"/>
      </xdr:nvSpPr>
      <xdr:spPr>
        <a:xfrm>
          <a:off x="10515600"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xdr:rowOff>
    </xdr:from>
    <xdr:to>
      <xdr:col>50</xdr:col>
      <xdr:colOff>165100</xdr:colOff>
      <xdr:row>37</xdr:row>
      <xdr:rowOff>115570</xdr:rowOff>
    </xdr:to>
    <xdr:sp macro="" textlink="">
      <xdr:nvSpPr>
        <xdr:cNvPr id="130" name="楕円 129">
          <a:extLst>
            <a:ext uri="{FF2B5EF4-FFF2-40B4-BE49-F238E27FC236}">
              <a16:creationId xmlns:a16="http://schemas.microsoft.com/office/drawing/2014/main" id="{49CF5192-EC74-4DF9-BA1C-40BC628877CD}"/>
            </a:ext>
          </a:extLst>
        </xdr:cNvPr>
        <xdr:cNvSpPr/>
      </xdr:nvSpPr>
      <xdr:spPr>
        <a:xfrm>
          <a:off x="958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57150</xdr:rowOff>
    </xdr:from>
    <xdr:to>
      <xdr:col>55</xdr:col>
      <xdr:colOff>0</xdr:colOff>
      <xdr:row>37</xdr:row>
      <xdr:rowOff>64770</xdr:rowOff>
    </xdr:to>
    <xdr:cxnSp macro="">
      <xdr:nvCxnSpPr>
        <xdr:cNvPr id="131" name="直線コネクタ 130">
          <a:extLst>
            <a:ext uri="{FF2B5EF4-FFF2-40B4-BE49-F238E27FC236}">
              <a16:creationId xmlns:a16="http://schemas.microsoft.com/office/drawing/2014/main" id="{785E5940-DF63-4BE3-BB8D-0A1945E0CCDE}"/>
            </a:ext>
          </a:extLst>
        </xdr:cNvPr>
        <xdr:cNvCxnSpPr/>
      </xdr:nvCxnSpPr>
      <xdr:spPr>
        <a:xfrm flipV="1">
          <a:off x="9639300" y="6400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13970</xdr:rowOff>
    </xdr:from>
    <xdr:to>
      <xdr:col>46</xdr:col>
      <xdr:colOff>38100</xdr:colOff>
      <xdr:row>37</xdr:row>
      <xdr:rowOff>115570</xdr:rowOff>
    </xdr:to>
    <xdr:sp macro="" textlink="">
      <xdr:nvSpPr>
        <xdr:cNvPr id="132" name="楕円 131">
          <a:extLst>
            <a:ext uri="{FF2B5EF4-FFF2-40B4-BE49-F238E27FC236}">
              <a16:creationId xmlns:a16="http://schemas.microsoft.com/office/drawing/2014/main" id="{52EC7195-BC6D-4E3B-B810-DFD7457F108B}"/>
            </a:ext>
          </a:extLst>
        </xdr:cNvPr>
        <xdr:cNvSpPr/>
      </xdr:nvSpPr>
      <xdr:spPr>
        <a:xfrm>
          <a:off x="8699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64770</xdr:rowOff>
    </xdr:from>
    <xdr:to>
      <xdr:col>50</xdr:col>
      <xdr:colOff>114300</xdr:colOff>
      <xdr:row>37</xdr:row>
      <xdr:rowOff>64770</xdr:rowOff>
    </xdr:to>
    <xdr:cxnSp macro="">
      <xdr:nvCxnSpPr>
        <xdr:cNvPr id="133" name="直線コネクタ 132">
          <a:extLst>
            <a:ext uri="{FF2B5EF4-FFF2-40B4-BE49-F238E27FC236}">
              <a16:creationId xmlns:a16="http://schemas.microsoft.com/office/drawing/2014/main" id="{B938F938-23F7-4C81-97EB-571053A7AB50}"/>
            </a:ext>
          </a:extLst>
        </xdr:cNvPr>
        <xdr:cNvCxnSpPr/>
      </xdr:nvCxnSpPr>
      <xdr:spPr>
        <a:xfrm>
          <a:off x="8750300" y="6408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21590</xdr:rowOff>
    </xdr:from>
    <xdr:to>
      <xdr:col>41</xdr:col>
      <xdr:colOff>101600</xdr:colOff>
      <xdr:row>37</xdr:row>
      <xdr:rowOff>123190</xdr:rowOff>
    </xdr:to>
    <xdr:sp macro="" textlink="">
      <xdr:nvSpPr>
        <xdr:cNvPr id="134" name="楕円 133">
          <a:extLst>
            <a:ext uri="{FF2B5EF4-FFF2-40B4-BE49-F238E27FC236}">
              <a16:creationId xmlns:a16="http://schemas.microsoft.com/office/drawing/2014/main" id="{A5B4641F-EE66-4415-8D37-4E65883B5A1C}"/>
            </a:ext>
          </a:extLst>
        </xdr:cNvPr>
        <xdr:cNvSpPr/>
      </xdr:nvSpPr>
      <xdr:spPr>
        <a:xfrm>
          <a:off x="7810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64770</xdr:rowOff>
    </xdr:from>
    <xdr:to>
      <xdr:col>45</xdr:col>
      <xdr:colOff>177800</xdr:colOff>
      <xdr:row>37</xdr:row>
      <xdr:rowOff>72390</xdr:rowOff>
    </xdr:to>
    <xdr:cxnSp macro="">
      <xdr:nvCxnSpPr>
        <xdr:cNvPr id="135" name="直線コネクタ 134">
          <a:extLst>
            <a:ext uri="{FF2B5EF4-FFF2-40B4-BE49-F238E27FC236}">
              <a16:creationId xmlns:a16="http://schemas.microsoft.com/office/drawing/2014/main" id="{B5DE321B-A1DF-4137-A172-595B5E8127E2}"/>
            </a:ext>
          </a:extLst>
        </xdr:cNvPr>
        <xdr:cNvCxnSpPr/>
      </xdr:nvCxnSpPr>
      <xdr:spPr>
        <a:xfrm flipV="1">
          <a:off x="7861300" y="6408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21590</xdr:rowOff>
    </xdr:from>
    <xdr:to>
      <xdr:col>36</xdr:col>
      <xdr:colOff>165100</xdr:colOff>
      <xdr:row>37</xdr:row>
      <xdr:rowOff>123190</xdr:rowOff>
    </xdr:to>
    <xdr:sp macro="" textlink="">
      <xdr:nvSpPr>
        <xdr:cNvPr id="136" name="楕円 135">
          <a:extLst>
            <a:ext uri="{FF2B5EF4-FFF2-40B4-BE49-F238E27FC236}">
              <a16:creationId xmlns:a16="http://schemas.microsoft.com/office/drawing/2014/main" id="{4C3B194C-2145-4F2A-9792-240AE5EBD399}"/>
            </a:ext>
          </a:extLst>
        </xdr:cNvPr>
        <xdr:cNvSpPr/>
      </xdr:nvSpPr>
      <xdr:spPr>
        <a:xfrm>
          <a:off x="6921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72390</xdr:rowOff>
    </xdr:from>
    <xdr:to>
      <xdr:col>41</xdr:col>
      <xdr:colOff>50800</xdr:colOff>
      <xdr:row>37</xdr:row>
      <xdr:rowOff>72390</xdr:rowOff>
    </xdr:to>
    <xdr:cxnSp macro="">
      <xdr:nvCxnSpPr>
        <xdr:cNvPr id="137" name="直線コネクタ 136">
          <a:extLst>
            <a:ext uri="{FF2B5EF4-FFF2-40B4-BE49-F238E27FC236}">
              <a16:creationId xmlns:a16="http://schemas.microsoft.com/office/drawing/2014/main" id="{1C36C781-4810-4EF9-846D-3354B4877DC5}"/>
            </a:ext>
          </a:extLst>
        </xdr:cNvPr>
        <xdr:cNvCxnSpPr/>
      </xdr:nvCxnSpPr>
      <xdr:spPr>
        <a:xfrm>
          <a:off x="6972300" y="6416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38" name="n_1aveValue【図書館】&#10;一人当たり面積">
          <a:extLst>
            <a:ext uri="{FF2B5EF4-FFF2-40B4-BE49-F238E27FC236}">
              <a16:creationId xmlns:a16="http://schemas.microsoft.com/office/drawing/2014/main" id="{D6EE7263-E272-4177-BE01-3EB631A4747B}"/>
            </a:ext>
          </a:extLst>
        </xdr:cNvPr>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76217</xdr:rowOff>
    </xdr:from>
    <xdr:ext cx="469744" cy="259045"/>
    <xdr:sp macro="" textlink="">
      <xdr:nvSpPr>
        <xdr:cNvPr id="139" name="n_2aveValue【図書館】&#10;一人当たり面積">
          <a:extLst>
            <a:ext uri="{FF2B5EF4-FFF2-40B4-BE49-F238E27FC236}">
              <a16:creationId xmlns:a16="http://schemas.microsoft.com/office/drawing/2014/main" id="{B19EF2D8-758B-4F31-9111-3A3BE7A99BA6}"/>
            </a:ext>
          </a:extLst>
        </xdr:cNvPr>
        <xdr:cNvSpPr txBox="1"/>
      </xdr:nvSpPr>
      <xdr:spPr>
        <a:xfrm>
          <a:off x="85154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91457</xdr:rowOff>
    </xdr:from>
    <xdr:ext cx="469744" cy="259045"/>
    <xdr:sp macro="" textlink="">
      <xdr:nvSpPr>
        <xdr:cNvPr id="140" name="n_3aveValue【図書館】&#10;一人当たり面積">
          <a:extLst>
            <a:ext uri="{FF2B5EF4-FFF2-40B4-BE49-F238E27FC236}">
              <a16:creationId xmlns:a16="http://schemas.microsoft.com/office/drawing/2014/main" id="{AB6BBB4F-C39F-4830-926C-7B2438D531C1}"/>
            </a:ext>
          </a:extLst>
        </xdr:cNvPr>
        <xdr:cNvSpPr txBox="1"/>
      </xdr:nvSpPr>
      <xdr:spPr>
        <a:xfrm>
          <a:off x="7626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141" name="n_4aveValue【図書館】&#10;一人当たり面積">
          <a:extLst>
            <a:ext uri="{FF2B5EF4-FFF2-40B4-BE49-F238E27FC236}">
              <a16:creationId xmlns:a16="http://schemas.microsoft.com/office/drawing/2014/main" id="{FD65EEE0-8F35-42C6-864F-9DE75FB52EC5}"/>
            </a:ext>
          </a:extLst>
        </xdr:cNvPr>
        <xdr:cNvSpPr txBox="1"/>
      </xdr:nvSpPr>
      <xdr:spPr>
        <a:xfrm>
          <a:off x="6737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132097</xdr:rowOff>
    </xdr:from>
    <xdr:ext cx="469744" cy="259045"/>
    <xdr:sp macro="" textlink="">
      <xdr:nvSpPr>
        <xdr:cNvPr id="142" name="n_1mainValue【図書館】&#10;一人当たり面積">
          <a:extLst>
            <a:ext uri="{FF2B5EF4-FFF2-40B4-BE49-F238E27FC236}">
              <a16:creationId xmlns:a16="http://schemas.microsoft.com/office/drawing/2014/main" id="{AADBB4A1-BB9E-4804-B3EA-1AAB645E2B0C}"/>
            </a:ext>
          </a:extLst>
        </xdr:cNvPr>
        <xdr:cNvSpPr txBox="1"/>
      </xdr:nvSpPr>
      <xdr:spPr>
        <a:xfrm>
          <a:off x="9391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132097</xdr:rowOff>
    </xdr:from>
    <xdr:ext cx="469744" cy="259045"/>
    <xdr:sp macro="" textlink="">
      <xdr:nvSpPr>
        <xdr:cNvPr id="143" name="n_2mainValue【図書館】&#10;一人当たり面積">
          <a:extLst>
            <a:ext uri="{FF2B5EF4-FFF2-40B4-BE49-F238E27FC236}">
              <a16:creationId xmlns:a16="http://schemas.microsoft.com/office/drawing/2014/main" id="{AEDCB0C3-9291-4BD4-8AA4-00201A6431B8}"/>
            </a:ext>
          </a:extLst>
        </xdr:cNvPr>
        <xdr:cNvSpPr txBox="1"/>
      </xdr:nvSpPr>
      <xdr:spPr>
        <a:xfrm>
          <a:off x="8515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139717</xdr:rowOff>
    </xdr:from>
    <xdr:ext cx="469744" cy="259045"/>
    <xdr:sp macro="" textlink="">
      <xdr:nvSpPr>
        <xdr:cNvPr id="144" name="n_3mainValue【図書館】&#10;一人当たり面積">
          <a:extLst>
            <a:ext uri="{FF2B5EF4-FFF2-40B4-BE49-F238E27FC236}">
              <a16:creationId xmlns:a16="http://schemas.microsoft.com/office/drawing/2014/main" id="{803903E6-3A3F-4F47-BAD1-4D1406A52053}"/>
            </a:ext>
          </a:extLst>
        </xdr:cNvPr>
        <xdr:cNvSpPr txBox="1"/>
      </xdr:nvSpPr>
      <xdr:spPr>
        <a:xfrm>
          <a:off x="76264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139717</xdr:rowOff>
    </xdr:from>
    <xdr:ext cx="469744" cy="259045"/>
    <xdr:sp macro="" textlink="">
      <xdr:nvSpPr>
        <xdr:cNvPr id="145" name="n_4mainValue【図書館】&#10;一人当たり面積">
          <a:extLst>
            <a:ext uri="{FF2B5EF4-FFF2-40B4-BE49-F238E27FC236}">
              <a16:creationId xmlns:a16="http://schemas.microsoft.com/office/drawing/2014/main" id="{F46FD361-FBCE-42F8-B6BC-67FBE548623D}"/>
            </a:ext>
          </a:extLst>
        </xdr:cNvPr>
        <xdr:cNvSpPr txBox="1"/>
      </xdr:nvSpPr>
      <xdr:spPr>
        <a:xfrm>
          <a:off x="67374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E860F439-AF29-4D15-930C-6A9B20A5730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BA9F6B33-2C5E-4391-80F6-04DF51B8ED7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3EDCB5EA-C8FF-4A9E-89B1-C05A16BD9D7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1676F809-C5A1-46AC-8609-62197E3411C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E1C9FA28-9D27-4048-A966-712C059900F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1F0CF4A-4F75-4F44-8814-4310224DA1B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F64C0EF-9BBF-42D0-9EFC-66B5B88B8C9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6FE834A0-5155-4AC6-A2AC-A343B956A9B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F801A11F-C6ED-44B7-8D43-B6EB07776A2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BF567E33-9D15-451A-8D63-F4506AEE4CF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CA1CDC64-9023-40A8-8ADF-93E871F6532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CA969E86-87E9-4302-A354-8E7AAC68E84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39AC4855-A706-4FF9-8139-CE3AA2D276D3}"/>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9955CC48-B720-410B-AC99-0E316AEAAC29}"/>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B706F64C-8C4C-45A1-9FA8-6D1F0AD04A7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69F78B8-F1C0-468A-A50A-4E0B16B301E7}"/>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9B30F509-A440-4BD6-BA22-25EA6A8E10C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D3A9BA77-1AFB-450F-A487-AFF20CDA267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705229CE-E909-4292-BA01-D2BC5829E40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032592E5-43A1-4777-86D9-C929C7BC749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ABE47BD1-1350-40EB-9B99-A8B9F0B175A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7FEA360D-E1C0-449B-8D0D-3988A9FEC78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84FF7D86-8B2D-4846-A6EE-9334941E63D8}"/>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F14480C7-2E01-4DC9-A9CB-246D8BB1B0F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167640</xdr:rowOff>
    </xdr:from>
    <xdr:to>
      <xdr:col>24</xdr:col>
      <xdr:colOff>62865</xdr:colOff>
      <xdr:row>64</xdr:row>
      <xdr:rowOff>72390</xdr:rowOff>
    </xdr:to>
    <xdr:cxnSp macro="">
      <xdr:nvCxnSpPr>
        <xdr:cNvPr id="170" name="直線コネクタ 169">
          <a:extLst>
            <a:ext uri="{FF2B5EF4-FFF2-40B4-BE49-F238E27FC236}">
              <a16:creationId xmlns:a16="http://schemas.microsoft.com/office/drawing/2014/main" id="{CBF41F38-71A9-46D2-A3CB-7219C7C33894}"/>
            </a:ext>
          </a:extLst>
        </xdr:cNvPr>
        <xdr:cNvCxnSpPr/>
      </xdr:nvCxnSpPr>
      <xdr:spPr>
        <a:xfrm flipV="1">
          <a:off x="4634865" y="976884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76217</xdr:rowOff>
    </xdr:from>
    <xdr:ext cx="405111" cy="259045"/>
    <xdr:sp macro="" textlink="">
      <xdr:nvSpPr>
        <xdr:cNvPr id="171" name="【体育館・プール】&#10;有形固定資産減価償却率最小値テキスト">
          <a:extLst>
            <a:ext uri="{FF2B5EF4-FFF2-40B4-BE49-F238E27FC236}">
              <a16:creationId xmlns:a16="http://schemas.microsoft.com/office/drawing/2014/main" id="{0E37F7A5-D4DB-4256-953F-239AF2CD6A28}"/>
            </a:ext>
          </a:extLst>
        </xdr:cNvPr>
        <xdr:cNvSpPr txBox="1"/>
      </xdr:nvSpPr>
      <xdr:spPr>
        <a:xfrm>
          <a:off x="4673600"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72390</xdr:rowOff>
    </xdr:from>
    <xdr:to>
      <xdr:col>24</xdr:col>
      <xdr:colOff>152400</xdr:colOff>
      <xdr:row>64</xdr:row>
      <xdr:rowOff>72390</xdr:rowOff>
    </xdr:to>
    <xdr:cxnSp macro="">
      <xdr:nvCxnSpPr>
        <xdr:cNvPr id="172" name="直線コネクタ 171">
          <a:extLst>
            <a:ext uri="{FF2B5EF4-FFF2-40B4-BE49-F238E27FC236}">
              <a16:creationId xmlns:a16="http://schemas.microsoft.com/office/drawing/2014/main" id="{773CD86C-2188-4565-B531-81AF376E8EBE}"/>
            </a:ext>
          </a:extLst>
        </xdr:cNvPr>
        <xdr:cNvCxnSpPr/>
      </xdr:nvCxnSpPr>
      <xdr:spPr>
        <a:xfrm>
          <a:off x="4546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114317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3BDDFACB-BE09-4A36-A712-5F964EBA64B7}"/>
            </a:ext>
          </a:extLst>
        </xdr:cNvPr>
        <xdr:cNvSpPr txBox="1"/>
      </xdr:nvSpPr>
      <xdr:spPr>
        <a:xfrm>
          <a:off x="4673600" y="954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167640</xdr:rowOff>
    </xdr:from>
    <xdr:to>
      <xdr:col>24</xdr:col>
      <xdr:colOff>152400</xdr:colOff>
      <xdr:row>56</xdr:row>
      <xdr:rowOff>167640</xdr:rowOff>
    </xdr:to>
    <xdr:cxnSp macro="">
      <xdr:nvCxnSpPr>
        <xdr:cNvPr id="174" name="直線コネクタ 173">
          <a:extLst>
            <a:ext uri="{FF2B5EF4-FFF2-40B4-BE49-F238E27FC236}">
              <a16:creationId xmlns:a16="http://schemas.microsoft.com/office/drawing/2014/main" id="{A6E5C109-0C98-421A-BF25-3614C1BA7E9F}"/>
            </a:ext>
          </a:extLst>
        </xdr:cNvPr>
        <xdr:cNvCxnSpPr/>
      </xdr:nvCxnSpPr>
      <xdr:spPr>
        <a:xfrm>
          <a:off x="4546600" y="976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107332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6E1A8E05-4668-46D6-A766-B41F05BA2790}"/>
            </a:ext>
          </a:extLst>
        </xdr:cNvPr>
        <xdr:cNvSpPr txBox="1"/>
      </xdr:nvSpPr>
      <xdr:spPr>
        <a:xfrm>
          <a:off x="4673600" y="1022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84455</xdr:rowOff>
    </xdr:from>
    <xdr:to>
      <xdr:col>24</xdr:col>
      <xdr:colOff>114300</xdr:colOff>
      <xdr:row>61</xdr:row>
      <xdr:rowOff>14605</xdr:rowOff>
    </xdr:to>
    <xdr:sp macro="" textlink="">
      <xdr:nvSpPr>
        <xdr:cNvPr id="176" name="フローチャート: 判断 175">
          <a:extLst>
            <a:ext uri="{FF2B5EF4-FFF2-40B4-BE49-F238E27FC236}">
              <a16:creationId xmlns:a16="http://schemas.microsoft.com/office/drawing/2014/main" id="{F957E722-F7A7-4205-8D03-B5838A5E085B}"/>
            </a:ext>
          </a:extLst>
        </xdr:cNvPr>
        <xdr:cNvSpPr/>
      </xdr:nvSpPr>
      <xdr:spPr>
        <a:xfrm>
          <a:off x="4584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531FB9F1-BA26-48A5-9400-0DC8551B98DE}"/>
            </a:ext>
          </a:extLst>
        </xdr:cNvPr>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88265</xdr:rowOff>
    </xdr:from>
    <xdr:to>
      <xdr:col>15</xdr:col>
      <xdr:colOff>101600</xdr:colOff>
      <xdr:row>61</xdr:row>
      <xdr:rowOff>18415</xdr:rowOff>
    </xdr:to>
    <xdr:sp macro="" textlink="">
      <xdr:nvSpPr>
        <xdr:cNvPr id="178" name="フローチャート: 判断 177">
          <a:extLst>
            <a:ext uri="{FF2B5EF4-FFF2-40B4-BE49-F238E27FC236}">
              <a16:creationId xmlns:a16="http://schemas.microsoft.com/office/drawing/2014/main" id="{3F68D17B-EB5F-4DD6-9E87-9528ADE7BF1D}"/>
            </a:ext>
          </a:extLst>
        </xdr:cNvPr>
        <xdr:cNvSpPr/>
      </xdr:nvSpPr>
      <xdr:spPr>
        <a:xfrm>
          <a:off x="2857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76835</xdr:rowOff>
    </xdr:from>
    <xdr:to>
      <xdr:col>10</xdr:col>
      <xdr:colOff>165100</xdr:colOff>
      <xdr:row>61</xdr:row>
      <xdr:rowOff>6985</xdr:rowOff>
    </xdr:to>
    <xdr:sp macro="" textlink="">
      <xdr:nvSpPr>
        <xdr:cNvPr id="179" name="フローチャート: 判断 178">
          <a:extLst>
            <a:ext uri="{FF2B5EF4-FFF2-40B4-BE49-F238E27FC236}">
              <a16:creationId xmlns:a16="http://schemas.microsoft.com/office/drawing/2014/main" id="{9A681E2B-7514-4654-975B-E3F5EC4F8295}"/>
            </a:ext>
          </a:extLst>
        </xdr:cNvPr>
        <xdr:cNvSpPr/>
      </xdr:nvSpPr>
      <xdr:spPr>
        <a:xfrm>
          <a:off x="1968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55880</xdr:rowOff>
    </xdr:from>
    <xdr:to>
      <xdr:col>6</xdr:col>
      <xdr:colOff>38100</xdr:colOff>
      <xdr:row>60</xdr:row>
      <xdr:rowOff>157480</xdr:rowOff>
    </xdr:to>
    <xdr:sp macro="" textlink="">
      <xdr:nvSpPr>
        <xdr:cNvPr id="180" name="フローチャート: 判断 179">
          <a:extLst>
            <a:ext uri="{FF2B5EF4-FFF2-40B4-BE49-F238E27FC236}">
              <a16:creationId xmlns:a16="http://schemas.microsoft.com/office/drawing/2014/main" id="{33D436E5-B181-4F8B-AAEE-A3FF4F37224D}"/>
            </a:ext>
          </a:extLst>
        </xdr:cNvPr>
        <xdr:cNvSpPr/>
      </xdr:nvSpPr>
      <xdr:spPr>
        <a:xfrm>
          <a:off x="1079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8C0AB349-2E7E-4794-9DFF-8DA47C45708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950ECDC-888C-44F2-8FA9-B42DB58A0EB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B3B1EFE-AA75-49EE-A532-DB6C4EBBFF0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0AB6DCD-0516-4863-952B-323AFF804B6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126E4E1-EFF0-4FA1-919E-58B56962F76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130175</xdr:rowOff>
    </xdr:from>
    <xdr:to>
      <xdr:col>24</xdr:col>
      <xdr:colOff>114300</xdr:colOff>
      <xdr:row>61</xdr:row>
      <xdr:rowOff>60325</xdr:rowOff>
    </xdr:to>
    <xdr:sp macro="" textlink="">
      <xdr:nvSpPr>
        <xdr:cNvPr id="186" name="楕円 185">
          <a:extLst>
            <a:ext uri="{FF2B5EF4-FFF2-40B4-BE49-F238E27FC236}">
              <a16:creationId xmlns:a16="http://schemas.microsoft.com/office/drawing/2014/main" id="{7F99C864-704A-413E-B2E5-7F35B0163246}"/>
            </a:ext>
          </a:extLst>
        </xdr:cNvPr>
        <xdr:cNvSpPr/>
      </xdr:nvSpPr>
      <xdr:spPr>
        <a:xfrm>
          <a:off x="45847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108602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C6712506-D55A-46B3-AB4A-C62676F55113}"/>
            </a:ext>
          </a:extLst>
        </xdr:cNvPr>
        <xdr:cNvSpPr txBox="1"/>
      </xdr:nvSpPr>
      <xdr:spPr>
        <a:xfrm>
          <a:off x="4673600"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xdr:rowOff>
    </xdr:from>
    <xdr:to>
      <xdr:col>20</xdr:col>
      <xdr:colOff>38100</xdr:colOff>
      <xdr:row>61</xdr:row>
      <xdr:rowOff>102235</xdr:rowOff>
    </xdr:to>
    <xdr:sp macro="" textlink="">
      <xdr:nvSpPr>
        <xdr:cNvPr id="188" name="楕円 187">
          <a:extLst>
            <a:ext uri="{FF2B5EF4-FFF2-40B4-BE49-F238E27FC236}">
              <a16:creationId xmlns:a16="http://schemas.microsoft.com/office/drawing/2014/main" id="{017FA813-16CC-4960-85F9-1F4A0E644CFB}"/>
            </a:ext>
          </a:extLst>
        </xdr:cNvPr>
        <xdr:cNvSpPr/>
      </xdr:nvSpPr>
      <xdr:spPr>
        <a:xfrm>
          <a:off x="3746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9525</xdr:rowOff>
    </xdr:from>
    <xdr:to>
      <xdr:col>24</xdr:col>
      <xdr:colOff>63500</xdr:colOff>
      <xdr:row>61</xdr:row>
      <xdr:rowOff>51435</xdr:rowOff>
    </xdr:to>
    <xdr:cxnSp macro="">
      <xdr:nvCxnSpPr>
        <xdr:cNvPr id="189" name="直線コネクタ 188">
          <a:extLst>
            <a:ext uri="{FF2B5EF4-FFF2-40B4-BE49-F238E27FC236}">
              <a16:creationId xmlns:a16="http://schemas.microsoft.com/office/drawing/2014/main" id="{25CBAFB2-DB8A-4F75-AAD6-B0A9BAE5DB4F}"/>
            </a:ext>
          </a:extLst>
        </xdr:cNvPr>
        <xdr:cNvCxnSpPr/>
      </xdr:nvCxnSpPr>
      <xdr:spPr>
        <a:xfrm flipV="1">
          <a:off x="3797300" y="104679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128270</xdr:rowOff>
    </xdr:from>
    <xdr:to>
      <xdr:col>15</xdr:col>
      <xdr:colOff>101600</xdr:colOff>
      <xdr:row>61</xdr:row>
      <xdr:rowOff>58420</xdr:rowOff>
    </xdr:to>
    <xdr:sp macro="" textlink="">
      <xdr:nvSpPr>
        <xdr:cNvPr id="190" name="楕円 189">
          <a:extLst>
            <a:ext uri="{FF2B5EF4-FFF2-40B4-BE49-F238E27FC236}">
              <a16:creationId xmlns:a16="http://schemas.microsoft.com/office/drawing/2014/main" id="{077472F8-4140-4CE9-A13E-98CDA642A8F3}"/>
            </a:ext>
          </a:extLst>
        </xdr:cNvPr>
        <xdr:cNvSpPr/>
      </xdr:nvSpPr>
      <xdr:spPr>
        <a:xfrm>
          <a:off x="2857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7620</xdr:rowOff>
    </xdr:from>
    <xdr:to>
      <xdr:col>19</xdr:col>
      <xdr:colOff>177800</xdr:colOff>
      <xdr:row>61</xdr:row>
      <xdr:rowOff>51435</xdr:rowOff>
    </xdr:to>
    <xdr:cxnSp macro="">
      <xdr:nvCxnSpPr>
        <xdr:cNvPr id="191" name="直線コネクタ 190">
          <a:extLst>
            <a:ext uri="{FF2B5EF4-FFF2-40B4-BE49-F238E27FC236}">
              <a16:creationId xmlns:a16="http://schemas.microsoft.com/office/drawing/2014/main" id="{3923036C-A762-4FD4-A290-BBDD51B77C87}"/>
            </a:ext>
          </a:extLst>
        </xdr:cNvPr>
        <xdr:cNvCxnSpPr/>
      </xdr:nvCxnSpPr>
      <xdr:spPr>
        <a:xfrm>
          <a:off x="2908300" y="1046607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82550</xdr:rowOff>
    </xdr:from>
    <xdr:to>
      <xdr:col>10</xdr:col>
      <xdr:colOff>165100</xdr:colOff>
      <xdr:row>61</xdr:row>
      <xdr:rowOff>12700</xdr:rowOff>
    </xdr:to>
    <xdr:sp macro="" textlink="">
      <xdr:nvSpPr>
        <xdr:cNvPr id="192" name="楕円 191">
          <a:extLst>
            <a:ext uri="{FF2B5EF4-FFF2-40B4-BE49-F238E27FC236}">
              <a16:creationId xmlns:a16="http://schemas.microsoft.com/office/drawing/2014/main" id="{1EB3F9CF-4F11-451E-8467-11A29D1E841B}"/>
            </a:ext>
          </a:extLst>
        </xdr:cNvPr>
        <xdr:cNvSpPr/>
      </xdr:nvSpPr>
      <xdr:spPr>
        <a:xfrm>
          <a:off x="1968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133350</xdr:rowOff>
    </xdr:from>
    <xdr:to>
      <xdr:col>15</xdr:col>
      <xdr:colOff>50800</xdr:colOff>
      <xdr:row>61</xdr:row>
      <xdr:rowOff>7620</xdr:rowOff>
    </xdr:to>
    <xdr:cxnSp macro="">
      <xdr:nvCxnSpPr>
        <xdr:cNvPr id="193" name="直線コネクタ 192">
          <a:extLst>
            <a:ext uri="{FF2B5EF4-FFF2-40B4-BE49-F238E27FC236}">
              <a16:creationId xmlns:a16="http://schemas.microsoft.com/office/drawing/2014/main" id="{71CEAE2F-B70C-4161-AEE7-EEC990948884}"/>
            </a:ext>
          </a:extLst>
        </xdr:cNvPr>
        <xdr:cNvCxnSpPr/>
      </xdr:nvCxnSpPr>
      <xdr:spPr>
        <a:xfrm>
          <a:off x="2019300" y="10420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40640</xdr:rowOff>
    </xdr:from>
    <xdr:to>
      <xdr:col>6</xdr:col>
      <xdr:colOff>38100</xdr:colOff>
      <xdr:row>60</xdr:row>
      <xdr:rowOff>142240</xdr:rowOff>
    </xdr:to>
    <xdr:sp macro="" textlink="">
      <xdr:nvSpPr>
        <xdr:cNvPr id="194" name="楕円 193">
          <a:extLst>
            <a:ext uri="{FF2B5EF4-FFF2-40B4-BE49-F238E27FC236}">
              <a16:creationId xmlns:a16="http://schemas.microsoft.com/office/drawing/2014/main" id="{BE88D0B9-78C4-45C5-8527-0628BC1C52A2}"/>
            </a:ext>
          </a:extLst>
        </xdr:cNvPr>
        <xdr:cNvSpPr/>
      </xdr:nvSpPr>
      <xdr:spPr>
        <a:xfrm>
          <a:off x="1079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91440</xdr:rowOff>
    </xdr:from>
    <xdr:to>
      <xdr:col>10</xdr:col>
      <xdr:colOff>114300</xdr:colOff>
      <xdr:row>60</xdr:row>
      <xdr:rowOff>133350</xdr:rowOff>
    </xdr:to>
    <xdr:cxnSp macro="">
      <xdr:nvCxnSpPr>
        <xdr:cNvPr id="195" name="直線コネクタ 194">
          <a:extLst>
            <a:ext uri="{FF2B5EF4-FFF2-40B4-BE49-F238E27FC236}">
              <a16:creationId xmlns:a16="http://schemas.microsoft.com/office/drawing/2014/main" id="{DEFF2212-E37F-4102-8C40-F2327F331E3B}"/>
            </a:ext>
          </a:extLst>
        </xdr:cNvPr>
        <xdr:cNvCxnSpPr/>
      </xdr:nvCxnSpPr>
      <xdr:spPr>
        <a:xfrm>
          <a:off x="1130300" y="103784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体育館・プール】&#10;有形固定資産減価償却率">
          <a:extLst>
            <a:ext uri="{FF2B5EF4-FFF2-40B4-BE49-F238E27FC236}">
              <a16:creationId xmlns:a16="http://schemas.microsoft.com/office/drawing/2014/main" id="{B9C80E10-1E38-4CC8-94A7-C74469C0501D}"/>
            </a:ext>
          </a:extLst>
        </xdr:cNvPr>
        <xdr:cNvSpPr txBox="1"/>
      </xdr:nvSpPr>
      <xdr:spPr>
        <a:xfrm>
          <a:off x="35820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34942</xdr:rowOff>
    </xdr:from>
    <xdr:ext cx="405111" cy="259045"/>
    <xdr:sp macro="" textlink="">
      <xdr:nvSpPr>
        <xdr:cNvPr id="197" name="n_2aveValue【体育館・プール】&#10;有形固定資産減価償却率">
          <a:extLst>
            <a:ext uri="{FF2B5EF4-FFF2-40B4-BE49-F238E27FC236}">
              <a16:creationId xmlns:a16="http://schemas.microsoft.com/office/drawing/2014/main" id="{BD21AE7D-A728-4059-8FAC-E6363E2BCE80}"/>
            </a:ext>
          </a:extLst>
        </xdr:cNvPr>
        <xdr:cNvSpPr txBox="1"/>
      </xdr:nvSpPr>
      <xdr:spPr>
        <a:xfrm>
          <a:off x="270574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23512</xdr:rowOff>
    </xdr:from>
    <xdr:ext cx="405111" cy="259045"/>
    <xdr:sp macro="" textlink="">
      <xdr:nvSpPr>
        <xdr:cNvPr id="198" name="n_3aveValue【体育館・プール】&#10;有形固定資産減価償却率">
          <a:extLst>
            <a:ext uri="{FF2B5EF4-FFF2-40B4-BE49-F238E27FC236}">
              <a16:creationId xmlns:a16="http://schemas.microsoft.com/office/drawing/2014/main" id="{B97009DA-AACD-45C7-97FA-7037DEDA3E24}"/>
            </a:ext>
          </a:extLst>
        </xdr:cNvPr>
        <xdr:cNvSpPr txBox="1"/>
      </xdr:nvSpPr>
      <xdr:spPr>
        <a:xfrm>
          <a:off x="1816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148607</xdr:rowOff>
    </xdr:from>
    <xdr:ext cx="405111" cy="259045"/>
    <xdr:sp macro="" textlink="">
      <xdr:nvSpPr>
        <xdr:cNvPr id="199" name="n_4aveValue【体育館・プール】&#10;有形固定資産減価償却率">
          <a:extLst>
            <a:ext uri="{FF2B5EF4-FFF2-40B4-BE49-F238E27FC236}">
              <a16:creationId xmlns:a16="http://schemas.microsoft.com/office/drawing/2014/main" id="{72A80F7E-4C12-4F5A-B7D0-5BD4BAC57EC1}"/>
            </a:ext>
          </a:extLst>
        </xdr:cNvPr>
        <xdr:cNvSpPr txBox="1"/>
      </xdr:nvSpPr>
      <xdr:spPr>
        <a:xfrm>
          <a:off x="927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93362</xdr:rowOff>
    </xdr:from>
    <xdr:ext cx="405111" cy="259045"/>
    <xdr:sp macro="" textlink="">
      <xdr:nvSpPr>
        <xdr:cNvPr id="200" name="n_1mainValue【体育館・プール】&#10;有形固定資産減価償却率">
          <a:extLst>
            <a:ext uri="{FF2B5EF4-FFF2-40B4-BE49-F238E27FC236}">
              <a16:creationId xmlns:a16="http://schemas.microsoft.com/office/drawing/2014/main" id="{CCFB3E61-4A3E-4697-8BCF-120C3FE67B50}"/>
            </a:ext>
          </a:extLst>
        </xdr:cNvPr>
        <xdr:cNvSpPr txBox="1"/>
      </xdr:nvSpPr>
      <xdr:spPr>
        <a:xfrm>
          <a:off x="35820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49547</xdr:rowOff>
    </xdr:from>
    <xdr:ext cx="405111" cy="259045"/>
    <xdr:sp macro="" textlink="">
      <xdr:nvSpPr>
        <xdr:cNvPr id="201" name="n_2mainValue【体育館・プール】&#10;有形固定資産減価償却率">
          <a:extLst>
            <a:ext uri="{FF2B5EF4-FFF2-40B4-BE49-F238E27FC236}">
              <a16:creationId xmlns:a16="http://schemas.microsoft.com/office/drawing/2014/main" id="{38B4FD58-4054-47B5-ACD1-D6B3456FA85C}"/>
            </a:ext>
          </a:extLst>
        </xdr:cNvPr>
        <xdr:cNvSpPr txBox="1"/>
      </xdr:nvSpPr>
      <xdr:spPr>
        <a:xfrm>
          <a:off x="27057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3827</xdr:rowOff>
    </xdr:from>
    <xdr:ext cx="405111" cy="259045"/>
    <xdr:sp macro="" textlink="">
      <xdr:nvSpPr>
        <xdr:cNvPr id="202" name="n_3mainValue【体育館・プール】&#10;有形固定資産減価償却率">
          <a:extLst>
            <a:ext uri="{FF2B5EF4-FFF2-40B4-BE49-F238E27FC236}">
              <a16:creationId xmlns:a16="http://schemas.microsoft.com/office/drawing/2014/main" id="{3D4FD256-7F4E-427C-BFDA-DF890FD9454A}"/>
            </a:ext>
          </a:extLst>
        </xdr:cNvPr>
        <xdr:cNvSpPr txBox="1"/>
      </xdr:nvSpPr>
      <xdr:spPr>
        <a:xfrm>
          <a:off x="18167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158767</xdr:rowOff>
    </xdr:from>
    <xdr:ext cx="405111" cy="259045"/>
    <xdr:sp macro="" textlink="">
      <xdr:nvSpPr>
        <xdr:cNvPr id="203" name="n_4mainValue【体育館・プール】&#10;有形固定資産減価償却率">
          <a:extLst>
            <a:ext uri="{FF2B5EF4-FFF2-40B4-BE49-F238E27FC236}">
              <a16:creationId xmlns:a16="http://schemas.microsoft.com/office/drawing/2014/main" id="{321EF36B-A736-4DB4-A480-E10BA04D53AC}"/>
            </a:ext>
          </a:extLst>
        </xdr:cNvPr>
        <xdr:cNvSpPr txBox="1"/>
      </xdr:nvSpPr>
      <xdr:spPr>
        <a:xfrm>
          <a:off x="927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CCC5EE2F-DBD5-4497-BAD1-2E084811610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8E6C65FA-EFEF-4C05-A5FE-01263A468CF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3300698E-4F21-4F37-AAF6-B17375178D2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CF5E5C76-9B15-4A72-8AC5-AC85F6A65B9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1A0B6584-18E6-4FE3-ADDD-4EF2D01CA6E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A80728A8-E00D-4099-BBB6-98C1AFE2B00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BAC6822E-D87E-4348-851A-00462FA9D51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92D555D1-1B7D-4737-B003-33961FD91AF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67B90DCC-B22E-4625-A7F6-AF8EE4DED9B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B02A8FB2-26B3-4CFE-9736-D6C5CFFBB8B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2599C59F-C417-4BA8-B81C-1B7B25F32EE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5" name="テキスト ボックス 214">
          <a:extLst>
            <a:ext uri="{FF2B5EF4-FFF2-40B4-BE49-F238E27FC236}">
              <a16:creationId xmlns:a16="http://schemas.microsoft.com/office/drawing/2014/main" id="{7DF04594-D271-4CD3-A4CB-895B4E47B3A3}"/>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241F2ACF-B1F6-4D82-954D-5763B3F8348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7" name="テキスト ボックス 216">
          <a:extLst>
            <a:ext uri="{FF2B5EF4-FFF2-40B4-BE49-F238E27FC236}">
              <a16:creationId xmlns:a16="http://schemas.microsoft.com/office/drawing/2014/main" id="{3B4760EF-612F-4C45-8EC4-4A9B8EDAAE12}"/>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227DD03-7273-4B10-B00E-C384C42F882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9" name="テキスト ボックス 218">
          <a:extLst>
            <a:ext uri="{FF2B5EF4-FFF2-40B4-BE49-F238E27FC236}">
              <a16:creationId xmlns:a16="http://schemas.microsoft.com/office/drawing/2014/main" id="{01CC1FDF-11A6-4C9C-9152-F17BF475673D}"/>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6D2D721E-F464-4A1D-8AFB-42C5593431D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1" name="テキスト ボックス 220">
          <a:extLst>
            <a:ext uri="{FF2B5EF4-FFF2-40B4-BE49-F238E27FC236}">
              <a16:creationId xmlns:a16="http://schemas.microsoft.com/office/drawing/2014/main" id="{3B9F474B-96B4-4377-9944-624F1DC5845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66C5039D-016A-4E9E-9C9C-FA35A525518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3" name="テキスト ボックス 222">
          <a:extLst>
            <a:ext uri="{FF2B5EF4-FFF2-40B4-BE49-F238E27FC236}">
              <a16:creationId xmlns:a16="http://schemas.microsoft.com/office/drawing/2014/main" id="{719EF130-2276-436B-A3A6-DAFBBD49A0E8}"/>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766CE6E5-DF8E-4CCF-9A3A-C255F003209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a:extLst>
            <a:ext uri="{FF2B5EF4-FFF2-40B4-BE49-F238E27FC236}">
              <a16:creationId xmlns:a16="http://schemas.microsoft.com/office/drawing/2014/main" id="{BF2D0B48-BCF6-4EEA-B0F4-B07CFDF34606}"/>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a:extLst>
            <a:ext uri="{FF2B5EF4-FFF2-40B4-BE49-F238E27FC236}">
              <a16:creationId xmlns:a16="http://schemas.microsoft.com/office/drawing/2014/main" id="{A5056FB0-A8CC-4BEA-B8F3-B9E50394C62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59690</xdr:rowOff>
    </xdr:from>
    <xdr:to>
      <xdr:col>54</xdr:col>
      <xdr:colOff>189865</xdr:colOff>
      <xdr:row>64</xdr:row>
      <xdr:rowOff>52070</xdr:rowOff>
    </xdr:to>
    <xdr:cxnSp macro="">
      <xdr:nvCxnSpPr>
        <xdr:cNvPr id="227" name="直線コネクタ 226">
          <a:extLst>
            <a:ext uri="{FF2B5EF4-FFF2-40B4-BE49-F238E27FC236}">
              <a16:creationId xmlns:a16="http://schemas.microsoft.com/office/drawing/2014/main" id="{821F5EA3-2D4E-455A-B347-5D4190124D3C}"/>
            </a:ext>
          </a:extLst>
        </xdr:cNvPr>
        <xdr:cNvCxnSpPr/>
      </xdr:nvCxnSpPr>
      <xdr:spPr>
        <a:xfrm flipV="1">
          <a:off x="10476865" y="966089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55897</xdr:rowOff>
    </xdr:from>
    <xdr:ext cx="469744" cy="259045"/>
    <xdr:sp macro="" textlink="">
      <xdr:nvSpPr>
        <xdr:cNvPr id="228" name="【体育館・プール】&#10;一人当たり面積最小値テキスト">
          <a:extLst>
            <a:ext uri="{FF2B5EF4-FFF2-40B4-BE49-F238E27FC236}">
              <a16:creationId xmlns:a16="http://schemas.microsoft.com/office/drawing/2014/main" id="{E12EAB34-F8C3-448E-BD38-5B41DFF86D44}"/>
            </a:ext>
          </a:extLst>
        </xdr:cNvPr>
        <xdr:cNvSpPr txBox="1"/>
      </xdr:nvSpPr>
      <xdr:spPr>
        <a:xfrm>
          <a:off x="10515600" y="1102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52070</xdr:rowOff>
    </xdr:from>
    <xdr:to>
      <xdr:col>55</xdr:col>
      <xdr:colOff>88900</xdr:colOff>
      <xdr:row>64</xdr:row>
      <xdr:rowOff>52070</xdr:rowOff>
    </xdr:to>
    <xdr:cxnSp macro="">
      <xdr:nvCxnSpPr>
        <xdr:cNvPr id="229" name="直線コネクタ 228">
          <a:extLst>
            <a:ext uri="{FF2B5EF4-FFF2-40B4-BE49-F238E27FC236}">
              <a16:creationId xmlns:a16="http://schemas.microsoft.com/office/drawing/2014/main" id="{13D9B098-3DC6-4A7F-8E47-C1F7BC896A5F}"/>
            </a:ext>
          </a:extLst>
        </xdr:cNvPr>
        <xdr:cNvCxnSpPr/>
      </xdr:nvCxnSpPr>
      <xdr:spPr>
        <a:xfrm>
          <a:off x="10388600" y="11024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6367</xdr:rowOff>
    </xdr:from>
    <xdr:ext cx="469744" cy="259045"/>
    <xdr:sp macro="" textlink="">
      <xdr:nvSpPr>
        <xdr:cNvPr id="230" name="【体育館・プール】&#10;一人当たり面積最大値テキスト">
          <a:extLst>
            <a:ext uri="{FF2B5EF4-FFF2-40B4-BE49-F238E27FC236}">
              <a16:creationId xmlns:a16="http://schemas.microsoft.com/office/drawing/2014/main" id="{BF06E99B-D40F-4A7B-90DD-9EF037666EF9}"/>
            </a:ext>
          </a:extLst>
        </xdr:cNvPr>
        <xdr:cNvSpPr txBox="1"/>
      </xdr:nvSpPr>
      <xdr:spPr>
        <a:xfrm>
          <a:off x="10515600" y="943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59690</xdr:rowOff>
    </xdr:from>
    <xdr:to>
      <xdr:col>55</xdr:col>
      <xdr:colOff>88900</xdr:colOff>
      <xdr:row>56</xdr:row>
      <xdr:rowOff>59690</xdr:rowOff>
    </xdr:to>
    <xdr:cxnSp macro="">
      <xdr:nvCxnSpPr>
        <xdr:cNvPr id="231" name="直線コネクタ 230">
          <a:extLst>
            <a:ext uri="{FF2B5EF4-FFF2-40B4-BE49-F238E27FC236}">
              <a16:creationId xmlns:a16="http://schemas.microsoft.com/office/drawing/2014/main" id="{6D9AA6D7-678A-4F70-B410-D559794987B0}"/>
            </a:ext>
          </a:extLst>
        </xdr:cNvPr>
        <xdr:cNvCxnSpPr/>
      </xdr:nvCxnSpPr>
      <xdr:spPr>
        <a:xfrm>
          <a:off x="10388600" y="966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118127</xdr:rowOff>
    </xdr:from>
    <xdr:ext cx="469744" cy="259045"/>
    <xdr:sp macro="" textlink="">
      <xdr:nvSpPr>
        <xdr:cNvPr id="232" name="【体育館・プール】&#10;一人当たり面積平均値テキスト">
          <a:extLst>
            <a:ext uri="{FF2B5EF4-FFF2-40B4-BE49-F238E27FC236}">
              <a16:creationId xmlns:a16="http://schemas.microsoft.com/office/drawing/2014/main" id="{316DDABC-765F-4A23-87EA-FD0F8E2EC286}"/>
            </a:ext>
          </a:extLst>
        </xdr:cNvPr>
        <xdr:cNvSpPr txBox="1"/>
      </xdr:nvSpPr>
      <xdr:spPr>
        <a:xfrm>
          <a:off x="10515600" y="10576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233" name="フローチャート: 判断 232">
          <a:extLst>
            <a:ext uri="{FF2B5EF4-FFF2-40B4-BE49-F238E27FC236}">
              <a16:creationId xmlns:a16="http://schemas.microsoft.com/office/drawing/2014/main" id="{BB50BE41-0144-4435-95A0-9DF0F3ABCCD5}"/>
            </a:ext>
          </a:extLst>
        </xdr:cNvPr>
        <xdr:cNvSpPr/>
      </xdr:nvSpPr>
      <xdr:spPr>
        <a:xfrm>
          <a:off x="104267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149860</xdr:rowOff>
    </xdr:from>
    <xdr:to>
      <xdr:col>50</xdr:col>
      <xdr:colOff>165100</xdr:colOff>
      <xdr:row>62</xdr:row>
      <xdr:rowOff>80010</xdr:rowOff>
    </xdr:to>
    <xdr:sp macro="" textlink="">
      <xdr:nvSpPr>
        <xdr:cNvPr id="234" name="フローチャート: 判断 233">
          <a:extLst>
            <a:ext uri="{FF2B5EF4-FFF2-40B4-BE49-F238E27FC236}">
              <a16:creationId xmlns:a16="http://schemas.microsoft.com/office/drawing/2014/main" id="{17CB0961-20E5-45FC-8D5B-8E647F5020F5}"/>
            </a:ext>
          </a:extLst>
        </xdr:cNvPr>
        <xdr:cNvSpPr/>
      </xdr:nvSpPr>
      <xdr:spPr>
        <a:xfrm>
          <a:off x="9588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153670</xdr:rowOff>
    </xdr:from>
    <xdr:to>
      <xdr:col>46</xdr:col>
      <xdr:colOff>38100</xdr:colOff>
      <xdr:row>62</xdr:row>
      <xdr:rowOff>83820</xdr:rowOff>
    </xdr:to>
    <xdr:sp macro="" textlink="">
      <xdr:nvSpPr>
        <xdr:cNvPr id="235" name="フローチャート: 判断 234">
          <a:extLst>
            <a:ext uri="{FF2B5EF4-FFF2-40B4-BE49-F238E27FC236}">
              <a16:creationId xmlns:a16="http://schemas.microsoft.com/office/drawing/2014/main" id="{B35D033E-F799-4974-BAD1-48EDB93F9FB4}"/>
            </a:ext>
          </a:extLst>
        </xdr:cNvPr>
        <xdr:cNvSpPr/>
      </xdr:nvSpPr>
      <xdr:spPr>
        <a:xfrm>
          <a:off x="8699500" y="106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148590</xdr:rowOff>
    </xdr:from>
    <xdr:to>
      <xdr:col>41</xdr:col>
      <xdr:colOff>101600</xdr:colOff>
      <xdr:row>62</xdr:row>
      <xdr:rowOff>78740</xdr:rowOff>
    </xdr:to>
    <xdr:sp macro="" textlink="">
      <xdr:nvSpPr>
        <xdr:cNvPr id="236" name="フローチャート: 判断 235">
          <a:extLst>
            <a:ext uri="{FF2B5EF4-FFF2-40B4-BE49-F238E27FC236}">
              <a16:creationId xmlns:a16="http://schemas.microsoft.com/office/drawing/2014/main" id="{56899B1C-B781-4FB5-AF5F-81C0A7B1FC5D}"/>
            </a:ext>
          </a:extLst>
        </xdr:cNvPr>
        <xdr:cNvSpPr/>
      </xdr:nvSpPr>
      <xdr:spPr>
        <a:xfrm>
          <a:off x="7810500" y="1060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157480</xdr:rowOff>
    </xdr:from>
    <xdr:to>
      <xdr:col>36</xdr:col>
      <xdr:colOff>165100</xdr:colOff>
      <xdr:row>62</xdr:row>
      <xdr:rowOff>87630</xdr:rowOff>
    </xdr:to>
    <xdr:sp macro="" textlink="">
      <xdr:nvSpPr>
        <xdr:cNvPr id="237" name="フローチャート: 判断 236">
          <a:extLst>
            <a:ext uri="{FF2B5EF4-FFF2-40B4-BE49-F238E27FC236}">
              <a16:creationId xmlns:a16="http://schemas.microsoft.com/office/drawing/2014/main" id="{9D5ED39B-F975-48D3-B260-806F85F46647}"/>
            </a:ext>
          </a:extLst>
        </xdr:cNvPr>
        <xdr:cNvSpPr/>
      </xdr:nvSpPr>
      <xdr:spPr>
        <a:xfrm>
          <a:off x="6921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6F7ECA7-D4E2-484B-8D71-CD47FF4EAB7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C034AA0-1697-4547-B232-E30A485083A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5FECA9E-F38F-42FE-AD72-EB0BFF2D65B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A329DCA-9B2A-44C1-AE9C-C474A07974F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935FF51-5EC0-428B-A462-9C434D0FDC2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16510</xdr:rowOff>
    </xdr:from>
    <xdr:to>
      <xdr:col>55</xdr:col>
      <xdr:colOff>50800</xdr:colOff>
      <xdr:row>61</xdr:row>
      <xdr:rowOff>118110</xdr:rowOff>
    </xdr:to>
    <xdr:sp macro="" textlink="">
      <xdr:nvSpPr>
        <xdr:cNvPr id="243" name="楕円 242">
          <a:extLst>
            <a:ext uri="{FF2B5EF4-FFF2-40B4-BE49-F238E27FC236}">
              <a16:creationId xmlns:a16="http://schemas.microsoft.com/office/drawing/2014/main" id="{4EAA55AF-5E09-4E68-A9B4-15B1207EE11E}"/>
            </a:ext>
          </a:extLst>
        </xdr:cNvPr>
        <xdr:cNvSpPr/>
      </xdr:nvSpPr>
      <xdr:spPr>
        <a:xfrm>
          <a:off x="10426700" y="1047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39387</xdr:rowOff>
    </xdr:from>
    <xdr:ext cx="469744" cy="259045"/>
    <xdr:sp macro="" textlink="">
      <xdr:nvSpPr>
        <xdr:cNvPr id="244" name="【体育館・プール】&#10;一人当たり面積該当値テキスト">
          <a:extLst>
            <a:ext uri="{FF2B5EF4-FFF2-40B4-BE49-F238E27FC236}">
              <a16:creationId xmlns:a16="http://schemas.microsoft.com/office/drawing/2014/main" id="{1F28DD52-BC26-45D4-92D2-689DC1C2E000}"/>
            </a:ext>
          </a:extLst>
        </xdr:cNvPr>
        <xdr:cNvSpPr txBox="1"/>
      </xdr:nvSpPr>
      <xdr:spPr>
        <a:xfrm>
          <a:off x="10515600" y="103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20320</xdr:rowOff>
    </xdr:from>
    <xdr:to>
      <xdr:col>50</xdr:col>
      <xdr:colOff>165100</xdr:colOff>
      <xdr:row>61</xdr:row>
      <xdr:rowOff>121920</xdr:rowOff>
    </xdr:to>
    <xdr:sp macro="" textlink="">
      <xdr:nvSpPr>
        <xdr:cNvPr id="245" name="楕円 244">
          <a:extLst>
            <a:ext uri="{FF2B5EF4-FFF2-40B4-BE49-F238E27FC236}">
              <a16:creationId xmlns:a16="http://schemas.microsoft.com/office/drawing/2014/main" id="{4838AB6B-90FB-4156-9743-2AB5B095808F}"/>
            </a:ext>
          </a:extLst>
        </xdr:cNvPr>
        <xdr:cNvSpPr/>
      </xdr:nvSpPr>
      <xdr:spPr>
        <a:xfrm>
          <a:off x="95885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67310</xdr:rowOff>
    </xdr:from>
    <xdr:to>
      <xdr:col>55</xdr:col>
      <xdr:colOff>0</xdr:colOff>
      <xdr:row>61</xdr:row>
      <xdr:rowOff>71120</xdr:rowOff>
    </xdr:to>
    <xdr:cxnSp macro="">
      <xdr:nvCxnSpPr>
        <xdr:cNvPr id="246" name="直線コネクタ 245">
          <a:extLst>
            <a:ext uri="{FF2B5EF4-FFF2-40B4-BE49-F238E27FC236}">
              <a16:creationId xmlns:a16="http://schemas.microsoft.com/office/drawing/2014/main" id="{4785DF84-4BE8-4D3C-ABFC-E291A2A32DDF}"/>
            </a:ext>
          </a:extLst>
        </xdr:cNvPr>
        <xdr:cNvCxnSpPr/>
      </xdr:nvCxnSpPr>
      <xdr:spPr>
        <a:xfrm flipV="1">
          <a:off x="9639300" y="105257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22860</xdr:rowOff>
    </xdr:from>
    <xdr:to>
      <xdr:col>46</xdr:col>
      <xdr:colOff>38100</xdr:colOff>
      <xdr:row>61</xdr:row>
      <xdr:rowOff>124460</xdr:rowOff>
    </xdr:to>
    <xdr:sp macro="" textlink="">
      <xdr:nvSpPr>
        <xdr:cNvPr id="247" name="楕円 246">
          <a:extLst>
            <a:ext uri="{FF2B5EF4-FFF2-40B4-BE49-F238E27FC236}">
              <a16:creationId xmlns:a16="http://schemas.microsoft.com/office/drawing/2014/main" id="{13D6B55D-13F4-4C52-896F-09F1C165FBE3}"/>
            </a:ext>
          </a:extLst>
        </xdr:cNvPr>
        <xdr:cNvSpPr/>
      </xdr:nvSpPr>
      <xdr:spPr>
        <a:xfrm>
          <a:off x="86995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71120</xdr:rowOff>
    </xdr:from>
    <xdr:to>
      <xdr:col>50</xdr:col>
      <xdr:colOff>114300</xdr:colOff>
      <xdr:row>61</xdr:row>
      <xdr:rowOff>73660</xdr:rowOff>
    </xdr:to>
    <xdr:cxnSp macro="">
      <xdr:nvCxnSpPr>
        <xdr:cNvPr id="248" name="直線コネクタ 247">
          <a:extLst>
            <a:ext uri="{FF2B5EF4-FFF2-40B4-BE49-F238E27FC236}">
              <a16:creationId xmlns:a16="http://schemas.microsoft.com/office/drawing/2014/main" id="{ED5D8CD7-F230-4FB5-9C02-94BBB2210519}"/>
            </a:ext>
          </a:extLst>
        </xdr:cNvPr>
        <xdr:cNvCxnSpPr/>
      </xdr:nvCxnSpPr>
      <xdr:spPr>
        <a:xfrm flipV="1">
          <a:off x="8750300" y="105295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25400</xdr:rowOff>
    </xdr:from>
    <xdr:to>
      <xdr:col>41</xdr:col>
      <xdr:colOff>101600</xdr:colOff>
      <xdr:row>61</xdr:row>
      <xdr:rowOff>127000</xdr:rowOff>
    </xdr:to>
    <xdr:sp macro="" textlink="">
      <xdr:nvSpPr>
        <xdr:cNvPr id="249" name="楕円 248">
          <a:extLst>
            <a:ext uri="{FF2B5EF4-FFF2-40B4-BE49-F238E27FC236}">
              <a16:creationId xmlns:a16="http://schemas.microsoft.com/office/drawing/2014/main" id="{BF45DBBA-D014-44A5-ACC6-95D484F00F9B}"/>
            </a:ext>
          </a:extLst>
        </xdr:cNvPr>
        <xdr:cNvSpPr/>
      </xdr:nvSpPr>
      <xdr:spPr>
        <a:xfrm>
          <a:off x="7810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73660</xdr:rowOff>
    </xdr:from>
    <xdr:to>
      <xdr:col>45</xdr:col>
      <xdr:colOff>177800</xdr:colOff>
      <xdr:row>61</xdr:row>
      <xdr:rowOff>76200</xdr:rowOff>
    </xdr:to>
    <xdr:cxnSp macro="">
      <xdr:nvCxnSpPr>
        <xdr:cNvPr id="250" name="直線コネクタ 249">
          <a:extLst>
            <a:ext uri="{FF2B5EF4-FFF2-40B4-BE49-F238E27FC236}">
              <a16:creationId xmlns:a16="http://schemas.microsoft.com/office/drawing/2014/main" id="{33BFDBA7-1D58-4259-AB2B-1541CA49E8A2}"/>
            </a:ext>
          </a:extLst>
        </xdr:cNvPr>
        <xdr:cNvCxnSpPr/>
      </xdr:nvCxnSpPr>
      <xdr:spPr>
        <a:xfrm flipV="1">
          <a:off x="7861300" y="1053211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26670</xdr:rowOff>
    </xdr:from>
    <xdr:to>
      <xdr:col>36</xdr:col>
      <xdr:colOff>165100</xdr:colOff>
      <xdr:row>61</xdr:row>
      <xdr:rowOff>128270</xdr:rowOff>
    </xdr:to>
    <xdr:sp macro="" textlink="">
      <xdr:nvSpPr>
        <xdr:cNvPr id="251" name="楕円 250">
          <a:extLst>
            <a:ext uri="{FF2B5EF4-FFF2-40B4-BE49-F238E27FC236}">
              <a16:creationId xmlns:a16="http://schemas.microsoft.com/office/drawing/2014/main" id="{1F2F5FE0-B400-4773-A8E4-7086173A9396}"/>
            </a:ext>
          </a:extLst>
        </xdr:cNvPr>
        <xdr:cNvSpPr/>
      </xdr:nvSpPr>
      <xdr:spPr>
        <a:xfrm>
          <a:off x="69215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76200</xdr:rowOff>
    </xdr:from>
    <xdr:to>
      <xdr:col>41</xdr:col>
      <xdr:colOff>50800</xdr:colOff>
      <xdr:row>61</xdr:row>
      <xdr:rowOff>77470</xdr:rowOff>
    </xdr:to>
    <xdr:cxnSp macro="">
      <xdr:nvCxnSpPr>
        <xdr:cNvPr id="252" name="直線コネクタ 251">
          <a:extLst>
            <a:ext uri="{FF2B5EF4-FFF2-40B4-BE49-F238E27FC236}">
              <a16:creationId xmlns:a16="http://schemas.microsoft.com/office/drawing/2014/main" id="{538E88A3-09B2-4996-9614-5530EFCDCF64}"/>
            </a:ext>
          </a:extLst>
        </xdr:cNvPr>
        <xdr:cNvCxnSpPr/>
      </xdr:nvCxnSpPr>
      <xdr:spPr>
        <a:xfrm flipV="1">
          <a:off x="6972300" y="105346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71137</xdr:rowOff>
    </xdr:from>
    <xdr:ext cx="469744" cy="259045"/>
    <xdr:sp macro="" textlink="">
      <xdr:nvSpPr>
        <xdr:cNvPr id="253" name="n_1aveValue【体育館・プール】&#10;一人当たり面積">
          <a:extLst>
            <a:ext uri="{FF2B5EF4-FFF2-40B4-BE49-F238E27FC236}">
              <a16:creationId xmlns:a16="http://schemas.microsoft.com/office/drawing/2014/main" id="{AF8262A9-0527-466C-83F9-9ABE07C93216}"/>
            </a:ext>
          </a:extLst>
        </xdr:cNvPr>
        <xdr:cNvSpPr txBox="1"/>
      </xdr:nvSpPr>
      <xdr:spPr>
        <a:xfrm>
          <a:off x="9391727" y="1070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74947</xdr:rowOff>
    </xdr:from>
    <xdr:ext cx="469744" cy="259045"/>
    <xdr:sp macro="" textlink="">
      <xdr:nvSpPr>
        <xdr:cNvPr id="254" name="n_2aveValue【体育館・プール】&#10;一人当たり面積">
          <a:extLst>
            <a:ext uri="{FF2B5EF4-FFF2-40B4-BE49-F238E27FC236}">
              <a16:creationId xmlns:a16="http://schemas.microsoft.com/office/drawing/2014/main" id="{B38E36AF-CDC2-4427-9CDE-B3216AAAD8BC}"/>
            </a:ext>
          </a:extLst>
        </xdr:cNvPr>
        <xdr:cNvSpPr txBox="1"/>
      </xdr:nvSpPr>
      <xdr:spPr>
        <a:xfrm>
          <a:off x="8515427" y="1070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69867</xdr:rowOff>
    </xdr:from>
    <xdr:ext cx="469744" cy="259045"/>
    <xdr:sp macro="" textlink="">
      <xdr:nvSpPr>
        <xdr:cNvPr id="255" name="n_3aveValue【体育館・プール】&#10;一人当たり面積">
          <a:extLst>
            <a:ext uri="{FF2B5EF4-FFF2-40B4-BE49-F238E27FC236}">
              <a16:creationId xmlns:a16="http://schemas.microsoft.com/office/drawing/2014/main" id="{54EBADC6-7F9E-4B66-874F-2A587A908967}"/>
            </a:ext>
          </a:extLst>
        </xdr:cNvPr>
        <xdr:cNvSpPr txBox="1"/>
      </xdr:nvSpPr>
      <xdr:spPr>
        <a:xfrm>
          <a:off x="7626427"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78757</xdr:rowOff>
    </xdr:from>
    <xdr:ext cx="469744" cy="259045"/>
    <xdr:sp macro="" textlink="">
      <xdr:nvSpPr>
        <xdr:cNvPr id="256" name="n_4aveValue【体育館・プール】&#10;一人当たり面積">
          <a:extLst>
            <a:ext uri="{FF2B5EF4-FFF2-40B4-BE49-F238E27FC236}">
              <a16:creationId xmlns:a16="http://schemas.microsoft.com/office/drawing/2014/main" id="{3783E6D3-68D6-43A9-8021-1753B7EE5AA1}"/>
            </a:ext>
          </a:extLst>
        </xdr:cNvPr>
        <xdr:cNvSpPr txBox="1"/>
      </xdr:nvSpPr>
      <xdr:spPr>
        <a:xfrm>
          <a:off x="67374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138447</xdr:rowOff>
    </xdr:from>
    <xdr:ext cx="469744" cy="259045"/>
    <xdr:sp macro="" textlink="">
      <xdr:nvSpPr>
        <xdr:cNvPr id="257" name="n_1mainValue【体育館・プール】&#10;一人当たり面積">
          <a:extLst>
            <a:ext uri="{FF2B5EF4-FFF2-40B4-BE49-F238E27FC236}">
              <a16:creationId xmlns:a16="http://schemas.microsoft.com/office/drawing/2014/main" id="{D62AF075-7E40-444D-8AE0-0E5007D1A10D}"/>
            </a:ext>
          </a:extLst>
        </xdr:cNvPr>
        <xdr:cNvSpPr txBox="1"/>
      </xdr:nvSpPr>
      <xdr:spPr>
        <a:xfrm>
          <a:off x="9391727"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140987</xdr:rowOff>
    </xdr:from>
    <xdr:ext cx="469744" cy="259045"/>
    <xdr:sp macro="" textlink="">
      <xdr:nvSpPr>
        <xdr:cNvPr id="258" name="n_2mainValue【体育館・プール】&#10;一人当たり面積">
          <a:extLst>
            <a:ext uri="{FF2B5EF4-FFF2-40B4-BE49-F238E27FC236}">
              <a16:creationId xmlns:a16="http://schemas.microsoft.com/office/drawing/2014/main" id="{E33ACD5A-25BD-40CE-AB20-774B700D354A}"/>
            </a:ext>
          </a:extLst>
        </xdr:cNvPr>
        <xdr:cNvSpPr txBox="1"/>
      </xdr:nvSpPr>
      <xdr:spPr>
        <a:xfrm>
          <a:off x="8515427"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143527</xdr:rowOff>
    </xdr:from>
    <xdr:ext cx="469744" cy="259045"/>
    <xdr:sp macro="" textlink="">
      <xdr:nvSpPr>
        <xdr:cNvPr id="259" name="n_3mainValue【体育館・プール】&#10;一人当たり面積">
          <a:extLst>
            <a:ext uri="{FF2B5EF4-FFF2-40B4-BE49-F238E27FC236}">
              <a16:creationId xmlns:a16="http://schemas.microsoft.com/office/drawing/2014/main" id="{8C9426F2-2A26-4635-8477-BA69991E5603}"/>
            </a:ext>
          </a:extLst>
        </xdr:cNvPr>
        <xdr:cNvSpPr txBox="1"/>
      </xdr:nvSpPr>
      <xdr:spPr>
        <a:xfrm>
          <a:off x="7626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144797</xdr:rowOff>
    </xdr:from>
    <xdr:ext cx="469744" cy="259045"/>
    <xdr:sp macro="" textlink="">
      <xdr:nvSpPr>
        <xdr:cNvPr id="260" name="n_4mainValue【体育館・プール】&#10;一人当たり面積">
          <a:extLst>
            <a:ext uri="{FF2B5EF4-FFF2-40B4-BE49-F238E27FC236}">
              <a16:creationId xmlns:a16="http://schemas.microsoft.com/office/drawing/2014/main" id="{30B34AA2-AB54-49F9-8E12-8F062207FF72}"/>
            </a:ext>
          </a:extLst>
        </xdr:cNvPr>
        <xdr:cNvSpPr txBox="1"/>
      </xdr:nvSpPr>
      <xdr:spPr>
        <a:xfrm>
          <a:off x="6737427" y="1026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087FED87-88A6-4C3D-87E0-5B292769C4D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4BA4A406-981A-4349-9FCD-8156CE60A48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70EEE0EB-0E03-47DB-B827-C06AF1BE8B0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378C9CC6-EDB9-464A-9674-FBA6315FF28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23705036-E5B5-497C-84D6-EDCD6849326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210A09CE-F1D9-47D5-B905-B059CB661F4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FD8BDB53-1F4E-4ECA-A422-260D5D532F4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41D8D25E-084C-426C-A10A-9FECB619A09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8EB9FD70-1BD7-41C1-A676-1178F1C3E69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21667527-F6FB-4E8C-B9F3-C3B2ACBBFE2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B0B76F0F-2684-45A5-AB7F-8B61B783096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2" name="直線コネクタ 271">
          <a:extLst>
            <a:ext uri="{FF2B5EF4-FFF2-40B4-BE49-F238E27FC236}">
              <a16:creationId xmlns:a16="http://schemas.microsoft.com/office/drawing/2014/main" id="{C1FBD23D-4047-49F4-97C3-AB51BB414BC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3" name="テキスト ボックス 272">
          <a:extLst>
            <a:ext uri="{FF2B5EF4-FFF2-40B4-BE49-F238E27FC236}">
              <a16:creationId xmlns:a16="http://schemas.microsoft.com/office/drawing/2014/main" id="{DD13648B-56DE-4A71-8C8E-DCB4C2616665}"/>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4" name="直線コネクタ 273">
          <a:extLst>
            <a:ext uri="{FF2B5EF4-FFF2-40B4-BE49-F238E27FC236}">
              <a16:creationId xmlns:a16="http://schemas.microsoft.com/office/drawing/2014/main" id="{4AE94F2C-CE21-44B1-8066-6A351C8ADF0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5" name="テキスト ボックス 274">
          <a:extLst>
            <a:ext uri="{FF2B5EF4-FFF2-40B4-BE49-F238E27FC236}">
              <a16:creationId xmlns:a16="http://schemas.microsoft.com/office/drawing/2014/main" id="{A9B57AAD-2C3F-4880-9C3D-3A89CCD17C5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6" name="直線コネクタ 275">
          <a:extLst>
            <a:ext uri="{FF2B5EF4-FFF2-40B4-BE49-F238E27FC236}">
              <a16:creationId xmlns:a16="http://schemas.microsoft.com/office/drawing/2014/main" id="{B89317DE-CD96-42E0-B05E-BD4FF56B997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7" name="テキスト ボックス 276">
          <a:extLst>
            <a:ext uri="{FF2B5EF4-FFF2-40B4-BE49-F238E27FC236}">
              <a16:creationId xmlns:a16="http://schemas.microsoft.com/office/drawing/2014/main" id="{65095A09-1F15-4AE6-B311-D84DB75EB06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8" name="直線コネクタ 277">
          <a:extLst>
            <a:ext uri="{FF2B5EF4-FFF2-40B4-BE49-F238E27FC236}">
              <a16:creationId xmlns:a16="http://schemas.microsoft.com/office/drawing/2014/main" id="{DDBC879C-A929-4835-8A3F-BFA3A0F8D5A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9" name="テキスト ボックス 278">
          <a:extLst>
            <a:ext uri="{FF2B5EF4-FFF2-40B4-BE49-F238E27FC236}">
              <a16:creationId xmlns:a16="http://schemas.microsoft.com/office/drawing/2014/main" id="{B86152F2-2F4A-4AE0-822A-CF9FD28A455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0" name="直線コネクタ 279">
          <a:extLst>
            <a:ext uri="{FF2B5EF4-FFF2-40B4-BE49-F238E27FC236}">
              <a16:creationId xmlns:a16="http://schemas.microsoft.com/office/drawing/2014/main" id="{0F964807-EC06-4831-942C-F9605435369D}"/>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1" name="テキスト ボックス 280">
          <a:extLst>
            <a:ext uri="{FF2B5EF4-FFF2-40B4-BE49-F238E27FC236}">
              <a16:creationId xmlns:a16="http://schemas.microsoft.com/office/drawing/2014/main" id="{238EEE8F-5179-4A0F-A16D-CEC57464B86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F802FC93-1B33-43DF-8F0B-0C6D5234E0C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3" name="テキスト ボックス 282">
          <a:extLst>
            <a:ext uri="{FF2B5EF4-FFF2-40B4-BE49-F238E27FC236}">
              <a16:creationId xmlns:a16="http://schemas.microsoft.com/office/drawing/2014/main" id="{2E8C2553-10A8-40A3-8F0E-CEBD599DA231}"/>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42501614-7C6B-41C4-93FC-0FE24BA901F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156211</xdr:rowOff>
    </xdr:from>
    <xdr:to>
      <xdr:col>24</xdr:col>
      <xdr:colOff>62865</xdr:colOff>
      <xdr:row>86</xdr:row>
      <xdr:rowOff>114300</xdr:rowOff>
    </xdr:to>
    <xdr:cxnSp macro="">
      <xdr:nvCxnSpPr>
        <xdr:cNvPr id="285" name="直線コネクタ 284">
          <a:extLst>
            <a:ext uri="{FF2B5EF4-FFF2-40B4-BE49-F238E27FC236}">
              <a16:creationId xmlns:a16="http://schemas.microsoft.com/office/drawing/2014/main" id="{352418AB-F13B-4299-8311-2010BB7CC3E2}"/>
            </a:ext>
          </a:extLst>
        </xdr:cNvPr>
        <xdr:cNvCxnSpPr/>
      </xdr:nvCxnSpPr>
      <xdr:spPr>
        <a:xfrm flipV="1">
          <a:off x="4634865" y="13357861"/>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6" name="【福祉施設】&#10;有形固定資産減価償却率最小値テキスト">
          <a:extLst>
            <a:ext uri="{FF2B5EF4-FFF2-40B4-BE49-F238E27FC236}">
              <a16:creationId xmlns:a16="http://schemas.microsoft.com/office/drawing/2014/main" id="{DCB916C8-6C57-47B3-9137-F6D5A7E2C37E}"/>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7" name="直線コネクタ 286">
          <a:extLst>
            <a:ext uri="{FF2B5EF4-FFF2-40B4-BE49-F238E27FC236}">
              <a16:creationId xmlns:a16="http://schemas.microsoft.com/office/drawing/2014/main" id="{2DDF0037-A2BB-4876-8537-88F121616252}"/>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102888</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1CF3765B-4152-49CB-8C89-6FF3B11A6E4A}"/>
            </a:ext>
          </a:extLst>
        </xdr:cNvPr>
        <xdr:cNvSpPr txBox="1"/>
      </xdr:nvSpPr>
      <xdr:spPr>
        <a:xfrm>
          <a:off x="4673600" y="1313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156211</xdr:rowOff>
    </xdr:from>
    <xdr:to>
      <xdr:col>24</xdr:col>
      <xdr:colOff>152400</xdr:colOff>
      <xdr:row>77</xdr:row>
      <xdr:rowOff>156211</xdr:rowOff>
    </xdr:to>
    <xdr:cxnSp macro="">
      <xdr:nvCxnSpPr>
        <xdr:cNvPr id="289" name="直線コネクタ 288">
          <a:extLst>
            <a:ext uri="{FF2B5EF4-FFF2-40B4-BE49-F238E27FC236}">
              <a16:creationId xmlns:a16="http://schemas.microsoft.com/office/drawing/2014/main" id="{AFDABEAF-D56D-4789-B761-AFC08DAA16E7}"/>
            </a:ext>
          </a:extLst>
        </xdr:cNvPr>
        <xdr:cNvCxnSpPr/>
      </xdr:nvCxnSpPr>
      <xdr:spPr>
        <a:xfrm>
          <a:off x="4546600" y="1335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8272</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110A017F-082A-4561-B764-108B626824F7}"/>
            </a:ext>
          </a:extLst>
        </xdr:cNvPr>
        <xdr:cNvSpPr txBox="1"/>
      </xdr:nvSpPr>
      <xdr:spPr>
        <a:xfrm>
          <a:off x="4673600" y="13895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156845</xdr:rowOff>
    </xdr:from>
    <xdr:to>
      <xdr:col>24</xdr:col>
      <xdr:colOff>114300</xdr:colOff>
      <xdr:row>82</xdr:row>
      <xdr:rowOff>86995</xdr:rowOff>
    </xdr:to>
    <xdr:sp macro="" textlink="">
      <xdr:nvSpPr>
        <xdr:cNvPr id="291" name="フローチャート: 判断 290">
          <a:extLst>
            <a:ext uri="{FF2B5EF4-FFF2-40B4-BE49-F238E27FC236}">
              <a16:creationId xmlns:a16="http://schemas.microsoft.com/office/drawing/2014/main" id="{B9731419-56D0-4196-B9F0-413740562754}"/>
            </a:ext>
          </a:extLst>
        </xdr:cNvPr>
        <xdr:cNvSpPr/>
      </xdr:nvSpPr>
      <xdr:spPr>
        <a:xfrm>
          <a:off x="45847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2" name="フローチャート: 判断 291">
          <a:extLst>
            <a:ext uri="{FF2B5EF4-FFF2-40B4-BE49-F238E27FC236}">
              <a16:creationId xmlns:a16="http://schemas.microsoft.com/office/drawing/2014/main" id="{B5E4CB65-9D9C-4E1E-81D3-EE8AE857770D}"/>
            </a:ext>
          </a:extLst>
        </xdr:cNvPr>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3" name="フローチャート: 判断 292">
          <a:extLst>
            <a:ext uri="{FF2B5EF4-FFF2-40B4-BE49-F238E27FC236}">
              <a16:creationId xmlns:a16="http://schemas.microsoft.com/office/drawing/2014/main" id="{2221052D-4F64-4373-B66A-2B9636C42C14}"/>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97789</xdr:rowOff>
    </xdr:from>
    <xdr:to>
      <xdr:col>10</xdr:col>
      <xdr:colOff>165100</xdr:colOff>
      <xdr:row>82</xdr:row>
      <xdr:rowOff>27939</xdr:rowOff>
    </xdr:to>
    <xdr:sp macro="" textlink="">
      <xdr:nvSpPr>
        <xdr:cNvPr id="294" name="フローチャート: 判断 293">
          <a:extLst>
            <a:ext uri="{FF2B5EF4-FFF2-40B4-BE49-F238E27FC236}">
              <a16:creationId xmlns:a16="http://schemas.microsoft.com/office/drawing/2014/main" id="{599FFFF9-D015-4BC3-B9EC-53ABE988C547}"/>
            </a:ext>
          </a:extLst>
        </xdr:cNvPr>
        <xdr:cNvSpPr/>
      </xdr:nvSpPr>
      <xdr:spPr>
        <a:xfrm>
          <a:off x="1968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103505</xdr:rowOff>
    </xdr:from>
    <xdr:to>
      <xdr:col>6</xdr:col>
      <xdr:colOff>38100</xdr:colOff>
      <xdr:row>82</xdr:row>
      <xdr:rowOff>33655</xdr:rowOff>
    </xdr:to>
    <xdr:sp macro="" textlink="">
      <xdr:nvSpPr>
        <xdr:cNvPr id="295" name="フローチャート: 判断 294">
          <a:extLst>
            <a:ext uri="{FF2B5EF4-FFF2-40B4-BE49-F238E27FC236}">
              <a16:creationId xmlns:a16="http://schemas.microsoft.com/office/drawing/2014/main" id="{72BD497B-5EFF-48D0-A47A-3CC7DCB818F5}"/>
            </a:ext>
          </a:extLst>
        </xdr:cNvPr>
        <xdr:cNvSpPr/>
      </xdr:nvSpPr>
      <xdr:spPr>
        <a:xfrm>
          <a:off x="1079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DCD4D18-1458-4414-A4E7-5ABF38959D8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82C59DB-3F45-45A3-B298-61F6971814B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DB72B0C-521F-47FA-B349-4ACA720A195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6A197E4-4D11-4816-8F86-2E3F8F946E3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9D5B2C2-46A3-414B-A973-9DCB5EDA0A9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109220</xdr:rowOff>
    </xdr:from>
    <xdr:to>
      <xdr:col>24</xdr:col>
      <xdr:colOff>114300</xdr:colOff>
      <xdr:row>85</xdr:row>
      <xdr:rowOff>39370</xdr:rowOff>
    </xdr:to>
    <xdr:sp macro="" textlink="">
      <xdr:nvSpPr>
        <xdr:cNvPr id="301" name="楕円 300">
          <a:extLst>
            <a:ext uri="{FF2B5EF4-FFF2-40B4-BE49-F238E27FC236}">
              <a16:creationId xmlns:a16="http://schemas.microsoft.com/office/drawing/2014/main" id="{BFB991E0-5A3F-46BD-A11A-B54CDC54D7C4}"/>
            </a:ext>
          </a:extLst>
        </xdr:cNvPr>
        <xdr:cNvSpPr/>
      </xdr:nvSpPr>
      <xdr:spPr>
        <a:xfrm>
          <a:off x="45847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87647</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9CE7A93D-B6A9-4BE4-8662-3F91EB01B760}"/>
            </a:ext>
          </a:extLst>
        </xdr:cNvPr>
        <xdr:cNvSpPr txBox="1"/>
      </xdr:nvSpPr>
      <xdr:spPr>
        <a:xfrm>
          <a:off x="4673600" y="1448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63500</xdr:rowOff>
    </xdr:from>
    <xdr:to>
      <xdr:col>20</xdr:col>
      <xdr:colOff>38100</xdr:colOff>
      <xdr:row>84</xdr:row>
      <xdr:rowOff>165100</xdr:rowOff>
    </xdr:to>
    <xdr:sp macro="" textlink="">
      <xdr:nvSpPr>
        <xdr:cNvPr id="303" name="楕円 302">
          <a:extLst>
            <a:ext uri="{FF2B5EF4-FFF2-40B4-BE49-F238E27FC236}">
              <a16:creationId xmlns:a16="http://schemas.microsoft.com/office/drawing/2014/main" id="{76524781-96ED-482F-8CBA-49D7B32A79BB}"/>
            </a:ext>
          </a:extLst>
        </xdr:cNvPr>
        <xdr:cNvSpPr/>
      </xdr:nvSpPr>
      <xdr:spPr>
        <a:xfrm>
          <a:off x="3746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114300</xdr:rowOff>
    </xdr:from>
    <xdr:to>
      <xdr:col>24</xdr:col>
      <xdr:colOff>63500</xdr:colOff>
      <xdr:row>84</xdr:row>
      <xdr:rowOff>160020</xdr:rowOff>
    </xdr:to>
    <xdr:cxnSp macro="">
      <xdr:nvCxnSpPr>
        <xdr:cNvPr id="304" name="直線コネクタ 303">
          <a:extLst>
            <a:ext uri="{FF2B5EF4-FFF2-40B4-BE49-F238E27FC236}">
              <a16:creationId xmlns:a16="http://schemas.microsoft.com/office/drawing/2014/main" id="{DE67FBF3-D032-44C4-90B2-11E928EDE27C}"/>
            </a:ext>
          </a:extLst>
        </xdr:cNvPr>
        <xdr:cNvCxnSpPr/>
      </xdr:nvCxnSpPr>
      <xdr:spPr>
        <a:xfrm>
          <a:off x="3797300" y="14516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17780</xdr:rowOff>
    </xdr:from>
    <xdr:to>
      <xdr:col>15</xdr:col>
      <xdr:colOff>101600</xdr:colOff>
      <xdr:row>84</xdr:row>
      <xdr:rowOff>119380</xdr:rowOff>
    </xdr:to>
    <xdr:sp macro="" textlink="">
      <xdr:nvSpPr>
        <xdr:cNvPr id="305" name="楕円 304">
          <a:extLst>
            <a:ext uri="{FF2B5EF4-FFF2-40B4-BE49-F238E27FC236}">
              <a16:creationId xmlns:a16="http://schemas.microsoft.com/office/drawing/2014/main" id="{78DF5255-C18E-4E54-96C0-FAD1EFCED0E1}"/>
            </a:ext>
          </a:extLst>
        </xdr:cNvPr>
        <xdr:cNvSpPr/>
      </xdr:nvSpPr>
      <xdr:spPr>
        <a:xfrm>
          <a:off x="2857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68580</xdr:rowOff>
    </xdr:from>
    <xdr:to>
      <xdr:col>19</xdr:col>
      <xdr:colOff>177800</xdr:colOff>
      <xdr:row>84</xdr:row>
      <xdr:rowOff>114300</xdr:rowOff>
    </xdr:to>
    <xdr:cxnSp macro="">
      <xdr:nvCxnSpPr>
        <xdr:cNvPr id="306" name="直線コネクタ 305">
          <a:extLst>
            <a:ext uri="{FF2B5EF4-FFF2-40B4-BE49-F238E27FC236}">
              <a16:creationId xmlns:a16="http://schemas.microsoft.com/office/drawing/2014/main" id="{CB335E14-A1EE-42A2-A822-3077B86D04DA}"/>
            </a:ext>
          </a:extLst>
        </xdr:cNvPr>
        <xdr:cNvCxnSpPr/>
      </xdr:nvCxnSpPr>
      <xdr:spPr>
        <a:xfrm>
          <a:off x="2908300" y="14470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145414</xdr:rowOff>
    </xdr:from>
    <xdr:to>
      <xdr:col>10</xdr:col>
      <xdr:colOff>165100</xdr:colOff>
      <xdr:row>84</xdr:row>
      <xdr:rowOff>75564</xdr:rowOff>
    </xdr:to>
    <xdr:sp macro="" textlink="">
      <xdr:nvSpPr>
        <xdr:cNvPr id="307" name="楕円 306">
          <a:extLst>
            <a:ext uri="{FF2B5EF4-FFF2-40B4-BE49-F238E27FC236}">
              <a16:creationId xmlns:a16="http://schemas.microsoft.com/office/drawing/2014/main" id="{3F72FE34-6889-4244-812F-92AF0572B369}"/>
            </a:ext>
          </a:extLst>
        </xdr:cNvPr>
        <xdr:cNvSpPr/>
      </xdr:nvSpPr>
      <xdr:spPr>
        <a:xfrm>
          <a:off x="1968500" y="1437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24764</xdr:rowOff>
    </xdr:from>
    <xdr:to>
      <xdr:col>15</xdr:col>
      <xdr:colOff>50800</xdr:colOff>
      <xdr:row>84</xdr:row>
      <xdr:rowOff>68580</xdr:rowOff>
    </xdr:to>
    <xdr:cxnSp macro="">
      <xdr:nvCxnSpPr>
        <xdr:cNvPr id="308" name="直線コネクタ 307">
          <a:extLst>
            <a:ext uri="{FF2B5EF4-FFF2-40B4-BE49-F238E27FC236}">
              <a16:creationId xmlns:a16="http://schemas.microsoft.com/office/drawing/2014/main" id="{44F1CE7A-99EF-46C2-87F3-EC5142858D92}"/>
            </a:ext>
          </a:extLst>
        </xdr:cNvPr>
        <xdr:cNvCxnSpPr/>
      </xdr:nvCxnSpPr>
      <xdr:spPr>
        <a:xfrm>
          <a:off x="2019300" y="144265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109220</xdr:rowOff>
    </xdr:from>
    <xdr:to>
      <xdr:col>6</xdr:col>
      <xdr:colOff>38100</xdr:colOff>
      <xdr:row>84</xdr:row>
      <xdr:rowOff>39370</xdr:rowOff>
    </xdr:to>
    <xdr:sp macro="" textlink="">
      <xdr:nvSpPr>
        <xdr:cNvPr id="309" name="楕円 308">
          <a:extLst>
            <a:ext uri="{FF2B5EF4-FFF2-40B4-BE49-F238E27FC236}">
              <a16:creationId xmlns:a16="http://schemas.microsoft.com/office/drawing/2014/main" id="{3588159C-1B5F-495C-83CE-9EA8338BD89E}"/>
            </a:ext>
          </a:extLst>
        </xdr:cNvPr>
        <xdr:cNvSpPr/>
      </xdr:nvSpPr>
      <xdr:spPr>
        <a:xfrm>
          <a:off x="1079500" y="1433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160020</xdr:rowOff>
    </xdr:from>
    <xdr:to>
      <xdr:col>10</xdr:col>
      <xdr:colOff>114300</xdr:colOff>
      <xdr:row>84</xdr:row>
      <xdr:rowOff>24764</xdr:rowOff>
    </xdr:to>
    <xdr:cxnSp macro="">
      <xdr:nvCxnSpPr>
        <xdr:cNvPr id="310" name="直線コネクタ 309">
          <a:extLst>
            <a:ext uri="{FF2B5EF4-FFF2-40B4-BE49-F238E27FC236}">
              <a16:creationId xmlns:a16="http://schemas.microsoft.com/office/drawing/2014/main" id="{10B59125-29AD-4140-84DA-026B12D5C11A}"/>
            </a:ext>
          </a:extLst>
        </xdr:cNvPr>
        <xdr:cNvCxnSpPr/>
      </xdr:nvCxnSpPr>
      <xdr:spPr>
        <a:xfrm>
          <a:off x="1130300" y="143903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73041</xdr:rowOff>
    </xdr:from>
    <xdr:ext cx="405111" cy="259045"/>
    <xdr:sp macro="" textlink="">
      <xdr:nvSpPr>
        <xdr:cNvPr id="311" name="n_1aveValue【福祉施設】&#10;有形固定資産減価償却率">
          <a:extLst>
            <a:ext uri="{FF2B5EF4-FFF2-40B4-BE49-F238E27FC236}">
              <a16:creationId xmlns:a16="http://schemas.microsoft.com/office/drawing/2014/main" id="{635E2881-11AE-41DE-A6F3-DC5CB53606CB}"/>
            </a:ext>
          </a:extLst>
        </xdr:cNvPr>
        <xdr:cNvSpPr txBox="1"/>
      </xdr:nvSpPr>
      <xdr:spPr>
        <a:xfrm>
          <a:off x="3582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312" name="n_2aveValue【福祉施設】&#10;有形固定資産減価償却率">
          <a:extLst>
            <a:ext uri="{FF2B5EF4-FFF2-40B4-BE49-F238E27FC236}">
              <a16:creationId xmlns:a16="http://schemas.microsoft.com/office/drawing/2014/main" id="{7964E963-5485-4FCF-821F-A1C37D7B21ED}"/>
            </a:ext>
          </a:extLst>
        </xdr:cNvPr>
        <xdr:cNvSpPr txBox="1"/>
      </xdr:nvSpPr>
      <xdr:spPr>
        <a:xfrm>
          <a:off x="2705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44466</xdr:rowOff>
    </xdr:from>
    <xdr:ext cx="405111" cy="259045"/>
    <xdr:sp macro="" textlink="">
      <xdr:nvSpPr>
        <xdr:cNvPr id="313" name="n_3aveValue【福祉施設】&#10;有形固定資産減価償却率">
          <a:extLst>
            <a:ext uri="{FF2B5EF4-FFF2-40B4-BE49-F238E27FC236}">
              <a16:creationId xmlns:a16="http://schemas.microsoft.com/office/drawing/2014/main" id="{F12A2A71-F6B6-4741-8C16-E19D2DEC5FE7}"/>
            </a:ext>
          </a:extLst>
        </xdr:cNvPr>
        <xdr:cNvSpPr txBox="1"/>
      </xdr:nvSpPr>
      <xdr:spPr>
        <a:xfrm>
          <a:off x="1816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50182</xdr:rowOff>
    </xdr:from>
    <xdr:ext cx="405111" cy="259045"/>
    <xdr:sp macro="" textlink="">
      <xdr:nvSpPr>
        <xdr:cNvPr id="314" name="n_4aveValue【福祉施設】&#10;有形固定資産減価償却率">
          <a:extLst>
            <a:ext uri="{FF2B5EF4-FFF2-40B4-BE49-F238E27FC236}">
              <a16:creationId xmlns:a16="http://schemas.microsoft.com/office/drawing/2014/main" id="{10E124CD-515B-48DD-AD18-B75689C3C04C}"/>
            </a:ext>
          </a:extLst>
        </xdr:cNvPr>
        <xdr:cNvSpPr txBox="1"/>
      </xdr:nvSpPr>
      <xdr:spPr>
        <a:xfrm>
          <a:off x="927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156227</xdr:rowOff>
    </xdr:from>
    <xdr:ext cx="405111" cy="259045"/>
    <xdr:sp macro="" textlink="">
      <xdr:nvSpPr>
        <xdr:cNvPr id="315" name="n_1mainValue【福祉施設】&#10;有形固定資産減価償却率">
          <a:extLst>
            <a:ext uri="{FF2B5EF4-FFF2-40B4-BE49-F238E27FC236}">
              <a16:creationId xmlns:a16="http://schemas.microsoft.com/office/drawing/2014/main" id="{8163AD98-FF47-4CDE-B171-802CBF737C73}"/>
            </a:ext>
          </a:extLst>
        </xdr:cNvPr>
        <xdr:cNvSpPr txBox="1"/>
      </xdr:nvSpPr>
      <xdr:spPr>
        <a:xfrm>
          <a:off x="3582044"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110507</xdr:rowOff>
    </xdr:from>
    <xdr:ext cx="405111" cy="259045"/>
    <xdr:sp macro="" textlink="">
      <xdr:nvSpPr>
        <xdr:cNvPr id="316" name="n_2mainValue【福祉施設】&#10;有形固定資産減価償却率">
          <a:extLst>
            <a:ext uri="{FF2B5EF4-FFF2-40B4-BE49-F238E27FC236}">
              <a16:creationId xmlns:a16="http://schemas.microsoft.com/office/drawing/2014/main" id="{98F1EA1F-3846-45A3-9743-DB1884730D7D}"/>
            </a:ext>
          </a:extLst>
        </xdr:cNvPr>
        <xdr:cNvSpPr txBox="1"/>
      </xdr:nvSpPr>
      <xdr:spPr>
        <a:xfrm>
          <a:off x="2705744" y="1451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66691</xdr:rowOff>
    </xdr:from>
    <xdr:ext cx="405111" cy="259045"/>
    <xdr:sp macro="" textlink="">
      <xdr:nvSpPr>
        <xdr:cNvPr id="317" name="n_3mainValue【福祉施設】&#10;有形固定資産減価償却率">
          <a:extLst>
            <a:ext uri="{FF2B5EF4-FFF2-40B4-BE49-F238E27FC236}">
              <a16:creationId xmlns:a16="http://schemas.microsoft.com/office/drawing/2014/main" id="{BB50AEFF-0978-4FE0-9E0E-9EF544955E94}"/>
            </a:ext>
          </a:extLst>
        </xdr:cNvPr>
        <xdr:cNvSpPr txBox="1"/>
      </xdr:nvSpPr>
      <xdr:spPr>
        <a:xfrm>
          <a:off x="1816744" y="1446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30497</xdr:rowOff>
    </xdr:from>
    <xdr:ext cx="405111" cy="259045"/>
    <xdr:sp macro="" textlink="">
      <xdr:nvSpPr>
        <xdr:cNvPr id="318" name="n_4mainValue【福祉施設】&#10;有形固定資産減価償却率">
          <a:extLst>
            <a:ext uri="{FF2B5EF4-FFF2-40B4-BE49-F238E27FC236}">
              <a16:creationId xmlns:a16="http://schemas.microsoft.com/office/drawing/2014/main" id="{17CEBEFB-47BE-49AC-981F-1F76756EA843}"/>
            </a:ext>
          </a:extLst>
        </xdr:cNvPr>
        <xdr:cNvSpPr txBox="1"/>
      </xdr:nvSpPr>
      <xdr:spPr>
        <a:xfrm>
          <a:off x="927744" y="1443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C1F543F7-49AD-4D90-A378-5658634DDC6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53ABA6EB-994E-4489-958E-340FEA41042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B245C998-EAAF-447F-952B-E99356E05AC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53FD83F-7771-4E4B-AE7B-81BDDAA6D89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91A3A247-02DD-49F9-BB76-170C45ED249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F2534187-6837-46F3-9778-B55D5B2FCCE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A1EE445A-EF19-4358-9449-A68289B7246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FABF31EE-ED84-4F9C-B777-EDC57A738F9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F9A81622-861E-4642-B6E1-FAF231E2F5B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17834A8D-0155-43D9-8A63-347096E1012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9" name="直線コネクタ 328">
          <a:extLst>
            <a:ext uri="{FF2B5EF4-FFF2-40B4-BE49-F238E27FC236}">
              <a16:creationId xmlns:a16="http://schemas.microsoft.com/office/drawing/2014/main" id="{DF07943D-5EB7-421F-BF1E-DC405661638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0" name="テキスト ボックス 329">
          <a:extLst>
            <a:ext uri="{FF2B5EF4-FFF2-40B4-BE49-F238E27FC236}">
              <a16:creationId xmlns:a16="http://schemas.microsoft.com/office/drawing/2014/main" id="{B7EA2E32-5451-4F7E-B283-32B29C5D5A2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1" name="直線コネクタ 330">
          <a:extLst>
            <a:ext uri="{FF2B5EF4-FFF2-40B4-BE49-F238E27FC236}">
              <a16:creationId xmlns:a16="http://schemas.microsoft.com/office/drawing/2014/main" id="{E545417B-808A-4F1C-A4D6-39F5402009B3}"/>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2" name="テキスト ボックス 331">
          <a:extLst>
            <a:ext uri="{FF2B5EF4-FFF2-40B4-BE49-F238E27FC236}">
              <a16:creationId xmlns:a16="http://schemas.microsoft.com/office/drawing/2014/main" id="{E958E0D6-FD47-4656-A61E-64AA67DD3C4A}"/>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3" name="直線コネクタ 332">
          <a:extLst>
            <a:ext uri="{FF2B5EF4-FFF2-40B4-BE49-F238E27FC236}">
              <a16:creationId xmlns:a16="http://schemas.microsoft.com/office/drawing/2014/main" id="{81C6D538-210F-4000-8C05-5EC32003362D}"/>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4" name="テキスト ボックス 333">
          <a:extLst>
            <a:ext uri="{FF2B5EF4-FFF2-40B4-BE49-F238E27FC236}">
              <a16:creationId xmlns:a16="http://schemas.microsoft.com/office/drawing/2014/main" id="{27C957CA-E9CD-48F7-B3F6-EDB5CEC7C84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5" name="直線コネクタ 334">
          <a:extLst>
            <a:ext uri="{FF2B5EF4-FFF2-40B4-BE49-F238E27FC236}">
              <a16:creationId xmlns:a16="http://schemas.microsoft.com/office/drawing/2014/main" id="{EFEDCBB1-9C3E-4009-BA7E-4CEE0A4523A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6" name="テキスト ボックス 335">
          <a:extLst>
            <a:ext uri="{FF2B5EF4-FFF2-40B4-BE49-F238E27FC236}">
              <a16:creationId xmlns:a16="http://schemas.microsoft.com/office/drawing/2014/main" id="{2A999850-6BCF-479F-B648-C7B6259F148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F7D00245-64DA-4F55-98C2-097D4D0964A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4C92F5A3-EA15-44A4-B62B-D193317B381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BB6113B1-F105-4081-BBFD-99BDF5A9B1C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79248</xdr:rowOff>
    </xdr:from>
    <xdr:to>
      <xdr:col>54</xdr:col>
      <xdr:colOff>189865</xdr:colOff>
      <xdr:row>86</xdr:row>
      <xdr:rowOff>31242</xdr:rowOff>
    </xdr:to>
    <xdr:cxnSp macro="">
      <xdr:nvCxnSpPr>
        <xdr:cNvPr id="340" name="直線コネクタ 339">
          <a:extLst>
            <a:ext uri="{FF2B5EF4-FFF2-40B4-BE49-F238E27FC236}">
              <a16:creationId xmlns:a16="http://schemas.microsoft.com/office/drawing/2014/main" id="{B4D9BC04-2744-4819-A4FF-E8B7CC030F2C}"/>
            </a:ext>
          </a:extLst>
        </xdr:cNvPr>
        <xdr:cNvCxnSpPr/>
      </xdr:nvCxnSpPr>
      <xdr:spPr>
        <a:xfrm flipV="1">
          <a:off x="10476865" y="13623798"/>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341" name="【福祉施設】&#10;一人当たり面積最小値テキスト">
          <a:extLst>
            <a:ext uri="{FF2B5EF4-FFF2-40B4-BE49-F238E27FC236}">
              <a16:creationId xmlns:a16="http://schemas.microsoft.com/office/drawing/2014/main" id="{9910434A-48DD-4E1F-89A3-75AEA1AD43F3}"/>
            </a:ext>
          </a:extLst>
        </xdr:cNvPr>
        <xdr:cNvSpPr txBox="1"/>
      </xdr:nvSpPr>
      <xdr:spPr>
        <a:xfrm>
          <a:off x="10515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342" name="直線コネクタ 341">
          <a:extLst>
            <a:ext uri="{FF2B5EF4-FFF2-40B4-BE49-F238E27FC236}">
              <a16:creationId xmlns:a16="http://schemas.microsoft.com/office/drawing/2014/main" id="{2472BE18-99F7-4951-AFE3-BD024D0A7E7F}"/>
            </a:ext>
          </a:extLst>
        </xdr:cNvPr>
        <xdr:cNvCxnSpPr/>
      </xdr:nvCxnSpPr>
      <xdr:spPr>
        <a:xfrm>
          <a:off x="10388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25925</xdr:rowOff>
    </xdr:from>
    <xdr:ext cx="469744" cy="259045"/>
    <xdr:sp macro="" textlink="">
      <xdr:nvSpPr>
        <xdr:cNvPr id="343" name="【福祉施設】&#10;一人当たり面積最大値テキスト">
          <a:extLst>
            <a:ext uri="{FF2B5EF4-FFF2-40B4-BE49-F238E27FC236}">
              <a16:creationId xmlns:a16="http://schemas.microsoft.com/office/drawing/2014/main" id="{4C605D54-F21C-4293-A462-5406F194F18E}"/>
            </a:ext>
          </a:extLst>
        </xdr:cNvPr>
        <xdr:cNvSpPr txBox="1"/>
      </xdr:nvSpPr>
      <xdr:spPr>
        <a:xfrm>
          <a:off x="10515600" y="13399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79248</xdr:rowOff>
    </xdr:from>
    <xdr:to>
      <xdr:col>55</xdr:col>
      <xdr:colOff>88900</xdr:colOff>
      <xdr:row>79</xdr:row>
      <xdr:rowOff>79248</xdr:rowOff>
    </xdr:to>
    <xdr:cxnSp macro="">
      <xdr:nvCxnSpPr>
        <xdr:cNvPr id="344" name="直線コネクタ 343">
          <a:extLst>
            <a:ext uri="{FF2B5EF4-FFF2-40B4-BE49-F238E27FC236}">
              <a16:creationId xmlns:a16="http://schemas.microsoft.com/office/drawing/2014/main" id="{01058735-EA47-4FEC-9FCD-585248736871}"/>
            </a:ext>
          </a:extLst>
        </xdr:cNvPr>
        <xdr:cNvCxnSpPr/>
      </xdr:nvCxnSpPr>
      <xdr:spPr>
        <a:xfrm>
          <a:off x="10388600" y="136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28464</xdr:rowOff>
    </xdr:from>
    <xdr:ext cx="469744" cy="259045"/>
    <xdr:sp macro="" textlink="">
      <xdr:nvSpPr>
        <xdr:cNvPr id="345" name="【福祉施設】&#10;一人当たり面積平均値テキスト">
          <a:extLst>
            <a:ext uri="{FF2B5EF4-FFF2-40B4-BE49-F238E27FC236}">
              <a16:creationId xmlns:a16="http://schemas.microsoft.com/office/drawing/2014/main" id="{50E0C0C8-F48C-4819-BB65-44951BF9B990}"/>
            </a:ext>
          </a:extLst>
        </xdr:cNvPr>
        <xdr:cNvSpPr txBox="1"/>
      </xdr:nvSpPr>
      <xdr:spPr>
        <a:xfrm>
          <a:off x="10515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5587</xdr:rowOff>
    </xdr:from>
    <xdr:to>
      <xdr:col>55</xdr:col>
      <xdr:colOff>50800</xdr:colOff>
      <xdr:row>84</xdr:row>
      <xdr:rowOff>107187</xdr:rowOff>
    </xdr:to>
    <xdr:sp macro="" textlink="">
      <xdr:nvSpPr>
        <xdr:cNvPr id="346" name="フローチャート: 判断 345">
          <a:extLst>
            <a:ext uri="{FF2B5EF4-FFF2-40B4-BE49-F238E27FC236}">
              <a16:creationId xmlns:a16="http://schemas.microsoft.com/office/drawing/2014/main" id="{8D92F68B-415A-440F-8B00-29984A3EF1A7}"/>
            </a:ext>
          </a:extLst>
        </xdr:cNvPr>
        <xdr:cNvSpPr/>
      </xdr:nvSpPr>
      <xdr:spPr>
        <a:xfrm>
          <a:off x="10426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xdr:rowOff>
    </xdr:from>
    <xdr:to>
      <xdr:col>50</xdr:col>
      <xdr:colOff>165100</xdr:colOff>
      <xdr:row>84</xdr:row>
      <xdr:rowOff>104902</xdr:rowOff>
    </xdr:to>
    <xdr:sp macro="" textlink="">
      <xdr:nvSpPr>
        <xdr:cNvPr id="347" name="フローチャート: 判断 346">
          <a:extLst>
            <a:ext uri="{FF2B5EF4-FFF2-40B4-BE49-F238E27FC236}">
              <a16:creationId xmlns:a16="http://schemas.microsoft.com/office/drawing/2014/main" id="{28FCD1B5-7663-432A-B691-D334B4B08F8D}"/>
            </a:ext>
          </a:extLst>
        </xdr:cNvPr>
        <xdr:cNvSpPr/>
      </xdr:nvSpPr>
      <xdr:spPr>
        <a:xfrm>
          <a:off x="9588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5587</xdr:rowOff>
    </xdr:from>
    <xdr:to>
      <xdr:col>46</xdr:col>
      <xdr:colOff>38100</xdr:colOff>
      <xdr:row>84</xdr:row>
      <xdr:rowOff>107187</xdr:rowOff>
    </xdr:to>
    <xdr:sp macro="" textlink="">
      <xdr:nvSpPr>
        <xdr:cNvPr id="348" name="フローチャート: 判断 347">
          <a:extLst>
            <a:ext uri="{FF2B5EF4-FFF2-40B4-BE49-F238E27FC236}">
              <a16:creationId xmlns:a16="http://schemas.microsoft.com/office/drawing/2014/main" id="{329E0DB6-F068-419B-A55C-C599766BDC9E}"/>
            </a:ext>
          </a:extLst>
        </xdr:cNvPr>
        <xdr:cNvSpPr/>
      </xdr:nvSpPr>
      <xdr:spPr>
        <a:xfrm>
          <a:off x="8699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14732</xdr:rowOff>
    </xdr:from>
    <xdr:to>
      <xdr:col>41</xdr:col>
      <xdr:colOff>101600</xdr:colOff>
      <xdr:row>84</xdr:row>
      <xdr:rowOff>116332</xdr:rowOff>
    </xdr:to>
    <xdr:sp macro="" textlink="">
      <xdr:nvSpPr>
        <xdr:cNvPr id="349" name="フローチャート: 判断 348">
          <a:extLst>
            <a:ext uri="{FF2B5EF4-FFF2-40B4-BE49-F238E27FC236}">
              <a16:creationId xmlns:a16="http://schemas.microsoft.com/office/drawing/2014/main" id="{8D9D546C-D82E-4E30-B5B6-98F5C5BA88B7}"/>
            </a:ext>
          </a:extLst>
        </xdr:cNvPr>
        <xdr:cNvSpPr/>
      </xdr:nvSpPr>
      <xdr:spPr>
        <a:xfrm>
          <a:off x="7810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350" name="フローチャート: 判断 349">
          <a:extLst>
            <a:ext uri="{FF2B5EF4-FFF2-40B4-BE49-F238E27FC236}">
              <a16:creationId xmlns:a16="http://schemas.microsoft.com/office/drawing/2014/main" id="{5E447DF9-9D6E-4BCC-828D-1A1DAB102CC3}"/>
            </a:ext>
          </a:extLst>
        </xdr:cNvPr>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DD3E46CB-4696-45A8-98D7-CC56AA24E2E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32FF98E-26D3-4DC7-8AD4-1A1764D54D1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9F1B996-50C4-4814-98DB-4BC526A7D7D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C3EE3AA-FEF6-44B2-BD39-E5134A84893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50D30D8-8F37-4EF7-BEA9-58617E94539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42163</xdr:rowOff>
    </xdr:from>
    <xdr:to>
      <xdr:col>55</xdr:col>
      <xdr:colOff>50800</xdr:colOff>
      <xdr:row>85</xdr:row>
      <xdr:rowOff>143763</xdr:rowOff>
    </xdr:to>
    <xdr:sp macro="" textlink="">
      <xdr:nvSpPr>
        <xdr:cNvPr id="356" name="楕円 355">
          <a:extLst>
            <a:ext uri="{FF2B5EF4-FFF2-40B4-BE49-F238E27FC236}">
              <a16:creationId xmlns:a16="http://schemas.microsoft.com/office/drawing/2014/main" id="{20A5385A-C8C2-47BF-A05B-7F328E89F046}"/>
            </a:ext>
          </a:extLst>
        </xdr:cNvPr>
        <xdr:cNvSpPr/>
      </xdr:nvSpPr>
      <xdr:spPr>
        <a:xfrm>
          <a:off x="104267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128540</xdr:rowOff>
    </xdr:from>
    <xdr:ext cx="469744" cy="259045"/>
    <xdr:sp macro="" textlink="">
      <xdr:nvSpPr>
        <xdr:cNvPr id="357" name="【福祉施設】&#10;一人当たり面積該当値テキスト">
          <a:extLst>
            <a:ext uri="{FF2B5EF4-FFF2-40B4-BE49-F238E27FC236}">
              <a16:creationId xmlns:a16="http://schemas.microsoft.com/office/drawing/2014/main" id="{57887096-4EB6-4651-990E-735AF53428BF}"/>
            </a:ext>
          </a:extLst>
        </xdr:cNvPr>
        <xdr:cNvSpPr txBox="1"/>
      </xdr:nvSpPr>
      <xdr:spPr>
        <a:xfrm>
          <a:off x="10515600" y="1453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42163</xdr:rowOff>
    </xdr:from>
    <xdr:to>
      <xdr:col>50</xdr:col>
      <xdr:colOff>165100</xdr:colOff>
      <xdr:row>85</xdr:row>
      <xdr:rowOff>143763</xdr:rowOff>
    </xdr:to>
    <xdr:sp macro="" textlink="">
      <xdr:nvSpPr>
        <xdr:cNvPr id="358" name="楕円 357">
          <a:extLst>
            <a:ext uri="{FF2B5EF4-FFF2-40B4-BE49-F238E27FC236}">
              <a16:creationId xmlns:a16="http://schemas.microsoft.com/office/drawing/2014/main" id="{FB6B836C-5A56-4753-BEE2-CE0CC283A2C6}"/>
            </a:ext>
          </a:extLst>
        </xdr:cNvPr>
        <xdr:cNvSpPr/>
      </xdr:nvSpPr>
      <xdr:spPr>
        <a:xfrm>
          <a:off x="9588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92963</xdr:rowOff>
    </xdr:from>
    <xdr:to>
      <xdr:col>55</xdr:col>
      <xdr:colOff>0</xdr:colOff>
      <xdr:row>85</xdr:row>
      <xdr:rowOff>92963</xdr:rowOff>
    </xdr:to>
    <xdr:cxnSp macro="">
      <xdr:nvCxnSpPr>
        <xdr:cNvPr id="359" name="直線コネクタ 358">
          <a:extLst>
            <a:ext uri="{FF2B5EF4-FFF2-40B4-BE49-F238E27FC236}">
              <a16:creationId xmlns:a16="http://schemas.microsoft.com/office/drawing/2014/main" id="{31DD4840-B732-4F4D-B74D-575844AD09ED}"/>
            </a:ext>
          </a:extLst>
        </xdr:cNvPr>
        <xdr:cNvCxnSpPr/>
      </xdr:nvCxnSpPr>
      <xdr:spPr>
        <a:xfrm>
          <a:off x="9639300" y="14666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42163</xdr:rowOff>
    </xdr:from>
    <xdr:to>
      <xdr:col>46</xdr:col>
      <xdr:colOff>38100</xdr:colOff>
      <xdr:row>85</xdr:row>
      <xdr:rowOff>143763</xdr:rowOff>
    </xdr:to>
    <xdr:sp macro="" textlink="">
      <xdr:nvSpPr>
        <xdr:cNvPr id="360" name="楕円 359">
          <a:extLst>
            <a:ext uri="{FF2B5EF4-FFF2-40B4-BE49-F238E27FC236}">
              <a16:creationId xmlns:a16="http://schemas.microsoft.com/office/drawing/2014/main" id="{51AF5746-F981-449A-8BB3-6A90FE220C40}"/>
            </a:ext>
          </a:extLst>
        </xdr:cNvPr>
        <xdr:cNvSpPr/>
      </xdr:nvSpPr>
      <xdr:spPr>
        <a:xfrm>
          <a:off x="8699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92963</xdr:rowOff>
    </xdr:from>
    <xdr:to>
      <xdr:col>50</xdr:col>
      <xdr:colOff>114300</xdr:colOff>
      <xdr:row>85</xdr:row>
      <xdr:rowOff>92963</xdr:rowOff>
    </xdr:to>
    <xdr:cxnSp macro="">
      <xdr:nvCxnSpPr>
        <xdr:cNvPr id="361" name="直線コネクタ 360">
          <a:extLst>
            <a:ext uri="{FF2B5EF4-FFF2-40B4-BE49-F238E27FC236}">
              <a16:creationId xmlns:a16="http://schemas.microsoft.com/office/drawing/2014/main" id="{8E51AF60-697E-40A6-BE81-CDA820F42BD3}"/>
            </a:ext>
          </a:extLst>
        </xdr:cNvPr>
        <xdr:cNvCxnSpPr/>
      </xdr:nvCxnSpPr>
      <xdr:spPr>
        <a:xfrm>
          <a:off x="8750300" y="14666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42163</xdr:rowOff>
    </xdr:from>
    <xdr:to>
      <xdr:col>41</xdr:col>
      <xdr:colOff>101600</xdr:colOff>
      <xdr:row>85</xdr:row>
      <xdr:rowOff>143763</xdr:rowOff>
    </xdr:to>
    <xdr:sp macro="" textlink="">
      <xdr:nvSpPr>
        <xdr:cNvPr id="362" name="楕円 361">
          <a:extLst>
            <a:ext uri="{FF2B5EF4-FFF2-40B4-BE49-F238E27FC236}">
              <a16:creationId xmlns:a16="http://schemas.microsoft.com/office/drawing/2014/main" id="{10075719-AB50-42F5-B16C-2071F002998B}"/>
            </a:ext>
          </a:extLst>
        </xdr:cNvPr>
        <xdr:cNvSpPr/>
      </xdr:nvSpPr>
      <xdr:spPr>
        <a:xfrm>
          <a:off x="7810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92963</xdr:rowOff>
    </xdr:from>
    <xdr:to>
      <xdr:col>45</xdr:col>
      <xdr:colOff>177800</xdr:colOff>
      <xdr:row>85</xdr:row>
      <xdr:rowOff>92963</xdr:rowOff>
    </xdr:to>
    <xdr:cxnSp macro="">
      <xdr:nvCxnSpPr>
        <xdr:cNvPr id="363" name="直線コネクタ 362">
          <a:extLst>
            <a:ext uri="{FF2B5EF4-FFF2-40B4-BE49-F238E27FC236}">
              <a16:creationId xmlns:a16="http://schemas.microsoft.com/office/drawing/2014/main" id="{1563A35A-7A6F-4A41-A25C-FAC9A836F66F}"/>
            </a:ext>
          </a:extLst>
        </xdr:cNvPr>
        <xdr:cNvCxnSpPr/>
      </xdr:nvCxnSpPr>
      <xdr:spPr>
        <a:xfrm>
          <a:off x="7861300" y="14666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170180</xdr:rowOff>
    </xdr:from>
    <xdr:to>
      <xdr:col>36</xdr:col>
      <xdr:colOff>165100</xdr:colOff>
      <xdr:row>85</xdr:row>
      <xdr:rowOff>100330</xdr:rowOff>
    </xdr:to>
    <xdr:sp macro="" textlink="">
      <xdr:nvSpPr>
        <xdr:cNvPr id="364" name="楕円 363">
          <a:extLst>
            <a:ext uri="{FF2B5EF4-FFF2-40B4-BE49-F238E27FC236}">
              <a16:creationId xmlns:a16="http://schemas.microsoft.com/office/drawing/2014/main" id="{9CF464F8-F1BA-48CD-8292-4B421CA33FCB}"/>
            </a:ext>
          </a:extLst>
        </xdr:cNvPr>
        <xdr:cNvSpPr/>
      </xdr:nvSpPr>
      <xdr:spPr>
        <a:xfrm>
          <a:off x="6921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49530</xdr:rowOff>
    </xdr:from>
    <xdr:to>
      <xdr:col>41</xdr:col>
      <xdr:colOff>50800</xdr:colOff>
      <xdr:row>85</xdr:row>
      <xdr:rowOff>92963</xdr:rowOff>
    </xdr:to>
    <xdr:cxnSp macro="">
      <xdr:nvCxnSpPr>
        <xdr:cNvPr id="365" name="直線コネクタ 364">
          <a:extLst>
            <a:ext uri="{FF2B5EF4-FFF2-40B4-BE49-F238E27FC236}">
              <a16:creationId xmlns:a16="http://schemas.microsoft.com/office/drawing/2014/main" id="{E25CBCF4-0F80-4608-AEA1-18FBA8FB3CB3}"/>
            </a:ext>
          </a:extLst>
        </xdr:cNvPr>
        <xdr:cNvCxnSpPr/>
      </xdr:nvCxnSpPr>
      <xdr:spPr>
        <a:xfrm>
          <a:off x="6972300" y="14622780"/>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121429</xdr:rowOff>
    </xdr:from>
    <xdr:ext cx="469744" cy="259045"/>
    <xdr:sp macro="" textlink="">
      <xdr:nvSpPr>
        <xdr:cNvPr id="366" name="n_1aveValue【福祉施設】&#10;一人当たり面積">
          <a:extLst>
            <a:ext uri="{FF2B5EF4-FFF2-40B4-BE49-F238E27FC236}">
              <a16:creationId xmlns:a16="http://schemas.microsoft.com/office/drawing/2014/main" id="{601F2CA6-1DE1-4D5B-BC82-B21085795F55}"/>
            </a:ext>
          </a:extLst>
        </xdr:cNvPr>
        <xdr:cNvSpPr txBox="1"/>
      </xdr:nvSpPr>
      <xdr:spPr>
        <a:xfrm>
          <a:off x="93917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123714</xdr:rowOff>
    </xdr:from>
    <xdr:ext cx="469744" cy="259045"/>
    <xdr:sp macro="" textlink="">
      <xdr:nvSpPr>
        <xdr:cNvPr id="367" name="n_2aveValue【福祉施設】&#10;一人当たり面積">
          <a:extLst>
            <a:ext uri="{FF2B5EF4-FFF2-40B4-BE49-F238E27FC236}">
              <a16:creationId xmlns:a16="http://schemas.microsoft.com/office/drawing/2014/main" id="{C1DC180B-27B0-4281-9A70-F4456E41391D}"/>
            </a:ext>
          </a:extLst>
        </xdr:cNvPr>
        <xdr:cNvSpPr txBox="1"/>
      </xdr:nvSpPr>
      <xdr:spPr>
        <a:xfrm>
          <a:off x="8515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132859</xdr:rowOff>
    </xdr:from>
    <xdr:ext cx="469744" cy="259045"/>
    <xdr:sp macro="" textlink="">
      <xdr:nvSpPr>
        <xdr:cNvPr id="368" name="n_3aveValue【福祉施設】&#10;一人当たり面積">
          <a:extLst>
            <a:ext uri="{FF2B5EF4-FFF2-40B4-BE49-F238E27FC236}">
              <a16:creationId xmlns:a16="http://schemas.microsoft.com/office/drawing/2014/main" id="{58EEEA15-6082-42A4-B0A4-A94BF304B8A7}"/>
            </a:ext>
          </a:extLst>
        </xdr:cNvPr>
        <xdr:cNvSpPr txBox="1"/>
      </xdr:nvSpPr>
      <xdr:spPr>
        <a:xfrm>
          <a:off x="7626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93997</xdr:rowOff>
    </xdr:from>
    <xdr:ext cx="469744" cy="259045"/>
    <xdr:sp macro="" textlink="">
      <xdr:nvSpPr>
        <xdr:cNvPr id="369" name="n_4aveValue【福祉施設】&#10;一人当たり面積">
          <a:extLst>
            <a:ext uri="{FF2B5EF4-FFF2-40B4-BE49-F238E27FC236}">
              <a16:creationId xmlns:a16="http://schemas.microsoft.com/office/drawing/2014/main" id="{0EBA21E2-DEB6-4EF2-A8E3-73C47208A284}"/>
            </a:ext>
          </a:extLst>
        </xdr:cNvPr>
        <xdr:cNvSpPr txBox="1"/>
      </xdr:nvSpPr>
      <xdr:spPr>
        <a:xfrm>
          <a:off x="6737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134890</xdr:rowOff>
    </xdr:from>
    <xdr:ext cx="469744" cy="259045"/>
    <xdr:sp macro="" textlink="">
      <xdr:nvSpPr>
        <xdr:cNvPr id="370" name="n_1mainValue【福祉施設】&#10;一人当たり面積">
          <a:extLst>
            <a:ext uri="{FF2B5EF4-FFF2-40B4-BE49-F238E27FC236}">
              <a16:creationId xmlns:a16="http://schemas.microsoft.com/office/drawing/2014/main" id="{E1F03617-C021-45E8-9831-8A5CF795BF56}"/>
            </a:ext>
          </a:extLst>
        </xdr:cNvPr>
        <xdr:cNvSpPr txBox="1"/>
      </xdr:nvSpPr>
      <xdr:spPr>
        <a:xfrm>
          <a:off x="93917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134890</xdr:rowOff>
    </xdr:from>
    <xdr:ext cx="469744" cy="259045"/>
    <xdr:sp macro="" textlink="">
      <xdr:nvSpPr>
        <xdr:cNvPr id="371" name="n_2mainValue【福祉施設】&#10;一人当たり面積">
          <a:extLst>
            <a:ext uri="{FF2B5EF4-FFF2-40B4-BE49-F238E27FC236}">
              <a16:creationId xmlns:a16="http://schemas.microsoft.com/office/drawing/2014/main" id="{F5A34EF9-E9DB-4035-A86F-7313955FF30A}"/>
            </a:ext>
          </a:extLst>
        </xdr:cNvPr>
        <xdr:cNvSpPr txBox="1"/>
      </xdr:nvSpPr>
      <xdr:spPr>
        <a:xfrm>
          <a:off x="85154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134890</xdr:rowOff>
    </xdr:from>
    <xdr:ext cx="469744" cy="259045"/>
    <xdr:sp macro="" textlink="">
      <xdr:nvSpPr>
        <xdr:cNvPr id="372" name="n_3mainValue【福祉施設】&#10;一人当たり面積">
          <a:extLst>
            <a:ext uri="{FF2B5EF4-FFF2-40B4-BE49-F238E27FC236}">
              <a16:creationId xmlns:a16="http://schemas.microsoft.com/office/drawing/2014/main" id="{B4DAA724-17D1-44E3-A311-EFCD3FB5C7C5}"/>
            </a:ext>
          </a:extLst>
        </xdr:cNvPr>
        <xdr:cNvSpPr txBox="1"/>
      </xdr:nvSpPr>
      <xdr:spPr>
        <a:xfrm>
          <a:off x="76264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91457</xdr:rowOff>
    </xdr:from>
    <xdr:ext cx="469744" cy="259045"/>
    <xdr:sp macro="" textlink="">
      <xdr:nvSpPr>
        <xdr:cNvPr id="373" name="n_4mainValue【福祉施設】&#10;一人当たり面積">
          <a:extLst>
            <a:ext uri="{FF2B5EF4-FFF2-40B4-BE49-F238E27FC236}">
              <a16:creationId xmlns:a16="http://schemas.microsoft.com/office/drawing/2014/main" id="{94457DA9-00ED-4D56-A95F-0356CD651495}"/>
            </a:ext>
          </a:extLst>
        </xdr:cNvPr>
        <xdr:cNvSpPr txBox="1"/>
      </xdr:nvSpPr>
      <xdr:spPr>
        <a:xfrm>
          <a:off x="6737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9364EAB3-A9D6-4973-9AA5-E53C368469D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C1482F0E-C5A3-41BF-99B1-DC2B152CDB4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DE148BA7-C6E2-4772-BAD4-C3A18B02FB6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927A06B5-5D27-458D-8DEF-DB3E029B647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46D30781-72B8-496E-9B0C-981E81E4325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2E59A2F9-DDFE-44A5-BBD5-0A5A4124368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8A2BA16D-0957-46DF-B156-33F4D6B00ED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54C1C157-B566-46C4-B5B6-1D17EE39C61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6642F152-99E6-4506-971E-E94F45B8B94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8DEA70E5-A255-45BD-A001-FA116458A47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C8DE45E-617F-4292-9B93-84416B54E06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63453093-B798-4F7B-AC6B-7E153D24E10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D5DC8E9F-D1CB-4ECF-BFA0-1335E0C7C48D}"/>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EEE3E6B9-BF2F-4500-91F9-A5210FC1594B}"/>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7FAE44DB-BE6C-4F4C-B9CD-6502385EB11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BB65992C-946E-4F27-B8E2-2AADCEBEF62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B0119921-6BEC-4F16-9291-6B7B4B7500B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8618233E-2086-4208-BB90-EBEFA30D38E5}"/>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67B447B4-6DFC-444A-AD47-42ECF873B8E7}"/>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FA313E04-081C-4FCF-A279-6EF07531AD3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41064FAF-1A75-49E3-ABF8-C965955A05F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437F50CD-3620-450E-AE0A-2F07592FB98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89C0ED1E-E7A7-44C2-8D56-EC2C40853D06}"/>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BE8792BA-06DA-4506-A4A3-1152A81FEAF5}"/>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B63750A9-9DF9-4799-B32E-4A7C74ABEE25}"/>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47912A53-DED9-4ACE-8E82-27E21A7D2603}"/>
            </a:ext>
          </a:extLst>
        </xdr:cNvPr>
        <xdr:cNvCxnSpPr/>
      </xdr:nvCxnSpPr>
      <xdr:spPr>
        <a:xfrm flipV="1">
          <a:off x="4634865" y="1723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7DC1176A-4B46-4DB3-8BF0-824AAF1D9852}"/>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4F862711-5F39-44E4-9270-EAD903C6147B}"/>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78F97709-B6CD-4794-9204-95C3AFFC7D94}"/>
            </a:ext>
          </a:extLst>
        </xdr:cNvPr>
        <xdr:cNvSpPr txBox="1"/>
      </xdr:nvSpPr>
      <xdr:spPr>
        <a:xfrm>
          <a:off x="4673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403" name="直線コネクタ 402">
          <a:extLst>
            <a:ext uri="{FF2B5EF4-FFF2-40B4-BE49-F238E27FC236}">
              <a16:creationId xmlns:a16="http://schemas.microsoft.com/office/drawing/2014/main" id="{A16FA1E3-C43C-4556-BF1B-812D90DA779C}"/>
            </a:ext>
          </a:extLst>
        </xdr:cNvPr>
        <xdr:cNvCxnSpPr/>
      </xdr:nvCxnSpPr>
      <xdr:spPr>
        <a:xfrm>
          <a:off x="4546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160582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E55F9F9D-6A0E-4180-88B7-EC7DB57036A7}"/>
            </a:ext>
          </a:extLst>
        </xdr:cNvPr>
        <xdr:cNvSpPr txBox="1"/>
      </xdr:nvSpPr>
      <xdr:spPr>
        <a:xfrm>
          <a:off x="4673600" y="17991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10705</xdr:rowOff>
    </xdr:from>
    <xdr:to>
      <xdr:col>24</xdr:col>
      <xdr:colOff>114300</xdr:colOff>
      <xdr:row>105</xdr:row>
      <xdr:rowOff>112305</xdr:rowOff>
    </xdr:to>
    <xdr:sp macro="" textlink="">
      <xdr:nvSpPr>
        <xdr:cNvPr id="405" name="フローチャート: 判断 404">
          <a:extLst>
            <a:ext uri="{FF2B5EF4-FFF2-40B4-BE49-F238E27FC236}">
              <a16:creationId xmlns:a16="http://schemas.microsoft.com/office/drawing/2014/main" id="{250B4BE4-0F3C-4085-8E39-77A2BE91E161}"/>
            </a:ext>
          </a:extLst>
        </xdr:cNvPr>
        <xdr:cNvSpPr/>
      </xdr:nvSpPr>
      <xdr:spPr>
        <a:xfrm>
          <a:off x="45847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154395</xdr:rowOff>
    </xdr:from>
    <xdr:to>
      <xdr:col>20</xdr:col>
      <xdr:colOff>38100</xdr:colOff>
      <xdr:row>105</xdr:row>
      <xdr:rowOff>84545</xdr:rowOff>
    </xdr:to>
    <xdr:sp macro="" textlink="">
      <xdr:nvSpPr>
        <xdr:cNvPr id="406" name="フローチャート: 判断 405">
          <a:extLst>
            <a:ext uri="{FF2B5EF4-FFF2-40B4-BE49-F238E27FC236}">
              <a16:creationId xmlns:a16="http://schemas.microsoft.com/office/drawing/2014/main" id="{0682F3EB-B757-4893-BE7B-A6CE1829BAD8}"/>
            </a:ext>
          </a:extLst>
        </xdr:cNvPr>
        <xdr:cNvSpPr/>
      </xdr:nvSpPr>
      <xdr:spPr>
        <a:xfrm>
          <a:off x="37465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144599</xdr:rowOff>
    </xdr:from>
    <xdr:to>
      <xdr:col>15</xdr:col>
      <xdr:colOff>101600</xdr:colOff>
      <xdr:row>105</xdr:row>
      <xdr:rowOff>74749</xdr:rowOff>
    </xdr:to>
    <xdr:sp macro="" textlink="">
      <xdr:nvSpPr>
        <xdr:cNvPr id="407" name="フローチャート: 判断 406">
          <a:extLst>
            <a:ext uri="{FF2B5EF4-FFF2-40B4-BE49-F238E27FC236}">
              <a16:creationId xmlns:a16="http://schemas.microsoft.com/office/drawing/2014/main" id="{C9C39583-88EE-47E7-8660-78C3EDB00E35}"/>
            </a:ext>
          </a:extLst>
        </xdr:cNvPr>
        <xdr:cNvSpPr/>
      </xdr:nvSpPr>
      <xdr:spPr>
        <a:xfrm>
          <a:off x="2857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90714</xdr:rowOff>
    </xdr:from>
    <xdr:to>
      <xdr:col>10</xdr:col>
      <xdr:colOff>165100</xdr:colOff>
      <xdr:row>105</xdr:row>
      <xdr:rowOff>20864</xdr:rowOff>
    </xdr:to>
    <xdr:sp macro="" textlink="">
      <xdr:nvSpPr>
        <xdr:cNvPr id="408" name="フローチャート: 判断 407">
          <a:extLst>
            <a:ext uri="{FF2B5EF4-FFF2-40B4-BE49-F238E27FC236}">
              <a16:creationId xmlns:a16="http://schemas.microsoft.com/office/drawing/2014/main" id="{3F3C696C-2677-4E8A-8021-AC1664F6020C}"/>
            </a:ext>
          </a:extLst>
        </xdr:cNvPr>
        <xdr:cNvSpPr/>
      </xdr:nvSpPr>
      <xdr:spPr>
        <a:xfrm>
          <a:off x="1968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82550</xdr:rowOff>
    </xdr:from>
    <xdr:to>
      <xdr:col>6</xdr:col>
      <xdr:colOff>38100</xdr:colOff>
      <xdr:row>105</xdr:row>
      <xdr:rowOff>12700</xdr:rowOff>
    </xdr:to>
    <xdr:sp macro="" textlink="">
      <xdr:nvSpPr>
        <xdr:cNvPr id="409" name="フローチャート: 判断 408">
          <a:extLst>
            <a:ext uri="{FF2B5EF4-FFF2-40B4-BE49-F238E27FC236}">
              <a16:creationId xmlns:a16="http://schemas.microsoft.com/office/drawing/2014/main" id="{8EC067E6-9670-497D-B844-338E42CF9691}"/>
            </a:ext>
          </a:extLst>
        </xdr:cNvPr>
        <xdr:cNvSpPr/>
      </xdr:nvSpPr>
      <xdr:spPr>
        <a:xfrm>
          <a:off x="107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7649785A-7698-49A3-B6CF-D34C713D7C8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D7F6134A-1A11-49A7-8534-E6B4A414D26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F333FAA-C26B-4590-AF00-5EDEDB10192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00C6EE5-02F8-441F-AE92-3939BADC067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A911488-3543-4155-87F3-657D33BD461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116839</xdr:rowOff>
    </xdr:from>
    <xdr:to>
      <xdr:col>24</xdr:col>
      <xdr:colOff>114300</xdr:colOff>
      <xdr:row>103</xdr:row>
      <xdr:rowOff>46989</xdr:rowOff>
    </xdr:to>
    <xdr:sp macro="" textlink="">
      <xdr:nvSpPr>
        <xdr:cNvPr id="415" name="楕円 414">
          <a:extLst>
            <a:ext uri="{FF2B5EF4-FFF2-40B4-BE49-F238E27FC236}">
              <a16:creationId xmlns:a16="http://schemas.microsoft.com/office/drawing/2014/main" id="{F1A338DD-F27E-4BCB-B34F-C01DCD5A5742}"/>
            </a:ext>
          </a:extLst>
        </xdr:cNvPr>
        <xdr:cNvSpPr/>
      </xdr:nvSpPr>
      <xdr:spPr>
        <a:xfrm>
          <a:off x="45847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139716</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8C18A6F7-0ED4-4F7A-9643-CA4EB1262FC8}"/>
            </a:ext>
          </a:extLst>
        </xdr:cNvPr>
        <xdr:cNvSpPr txBox="1"/>
      </xdr:nvSpPr>
      <xdr:spPr>
        <a:xfrm>
          <a:off x="4673600"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87449</xdr:rowOff>
    </xdr:from>
    <xdr:to>
      <xdr:col>20</xdr:col>
      <xdr:colOff>38100</xdr:colOff>
      <xdr:row>103</xdr:row>
      <xdr:rowOff>17599</xdr:rowOff>
    </xdr:to>
    <xdr:sp macro="" textlink="">
      <xdr:nvSpPr>
        <xdr:cNvPr id="417" name="楕円 416">
          <a:extLst>
            <a:ext uri="{FF2B5EF4-FFF2-40B4-BE49-F238E27FC236}">
              <a16:creationId xmlns:a16="http://schemas.microsoft.com/office/drawing/2014/main" id="{A39FF003-A9E2-43E7-B381-7C39CA1B78FC}"/>
            </a:ext>
          </a:extLst>
        </xdr:cNvPr>
        <xdr:cNvSpPr/>
      </xdr:nvSpPr>
      <xdr:spPr>
        <a:xfrm>
          <a:off x="3746500" y="1757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138249</xdr:rowOff>
    </xdr:from>
    <xdr:to>
      <xdr:col>24</xdr:col>
      <xdr:colOff>63500</xdr:colOff>
      <xdr:row>102</xdr:row>
      <xdr:rowOff>167639</xdr:rowOff>
    </xdr:to>
    <xdr:cxnSp macro="">
      <xdr:nvCxnSpPr>
        <xdr:cNvPr id="418" name="直線コネクタ 417">
          <a:extLst>
            <a:ext uri="{FF2B5EF4-FFF2-40B4-BE49-F238E27FC236}">
              <a16:creationId xmlns:a16="http://schemas.microsoft.com/office/drawing/2014/main" id="{9D18F131-AFD9-47F8-B14B-225DE79AF2E2}"/>
            </a:ext>
          </a:extLst>
        </xdr:cNvPr>
        <xdr:cNvCxnSpPr/>
      </xdr:nvCxnSpPr>
      <xdr:spPr>
        <a:xfrm>
          <a:off x="3797300" y="17626149"/>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54792</xdr:rowOff>
    </xdr:from>
    <xdr:to>
      <xdr:col>15</xdr:col>
      <xdr:colOff>101600</xdr:colOff>
      <xdr:row>102</xdr:row>
      <xdr:rowOff>156392</xdr:rowOff>
    </xdr:to>
    <xdr:sp macro="" textlink="">
      <xdr:nvSpPr>
        <xdr:cNvPr id="419" name="楕円 418">
          <a:extLst>
            <a:ext uri="{FF2B5EF4-FFF2-40B4-BE49-F238E27FC236}">
              <a16:creationId xmlns:a16="http://schemas.microsoft.com/office/drawing/2014/main" id="{B7A83299-E91F-4836-B77C-767B06017F33}"/>
            </a:ext>
          </a:extLst>
        </xdr:cNvPr>
        <xdr:cNvSpPr/>
      </xdr:nvSpPr>
      <xdr:spPr>
        <a:xfrm>
          <a:off x="2857500" y="1754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105592</xdr:rowOff>
    </xdr:from>
    <xdr:to>
      <xdr:col>19</xdr:col>
      <xdr:colOff>177800</xdr:colOff>
      <xdr:row>102</xdr:row>
      <xdr:rowOff>138249</xdr:rowOff>
    </xdr:to>
    <xdr:cxnSp macro="">
      <xdr:nvCxnSpPr>
        <xdr:cNvPr id="420" name="直線コネクタ 419">
          <a:extLst>
            <a:ext uri="{FF2B5EF4-FFF2-40B4-BE49-F238E27FC236}">
              <a16:creationId xmlns:a16="http://schemas.microsoft.com/office/drawing/2014/main" id="{515B56AE-4104-46BA-9278-DBEDB3507193}"/>
            </a:ext>
          </a:extLst>
        </xdr:cNvPr>
        <xdr:cNvCxnSpPr/>
      </xdr:nvCxnSpPr>
      <xdr:spPr>
        <a:xfrm>
          <a:off x="2908300" y="175934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162561</xdr:rowOff>
    </xdr:from>
    <xdr:to>
      <xdr:col>10</xdr:col>
      <xdr:colOff>165100</xdr:colOff>
      <xdr:row>104</xdr:row>
      <xdr:rowOff>92711</xdr:rowOff>
    </xdr:to>
    <xdr:sp macro="" textlink="">
      <xdr:nvSpPr>
        <xdr:cNvPr id="421" name="楕円 420">
          <a:extLst>
            <a:ext uri="{FF2B5EF4-FFF2-40B4-BE49-F238E27FC236}">
              <a16:creationId xmlns:a16="http://schemas.microsoft.com/office/drawing/2014/main" id="{8ED22B4B-ACE5-477D-B656-E4BE7BB1EFCC}"/>
            </a:ext>
          </a:extLst>
        </xdr:cNvPr>
        <xdr:cNvSpPr/>
      </xdr:nvSpPr>
      <xdr:spPr>
        <a:xfrm>
          <a:off x="1968500" y="178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105592</xdr:rowOff>
    </xdr:from>
    <xdr:to>
      <xdr:col>15</xdr:col>
      <xdr:colOff>50800</xdr:colOff>
      <xdr:row>104</xdr:row>
      <xdr:rowOff>41911</xdr:rowOff>
    </xdr:to>
    <xdr:cxnSp macro="">
      <xdr:nvCxnSpPr>
        <xdr:cNvPr id="422" name="直線コネクタ 421">
          <a:extLst>
            <a:ext uri="{FF2B5EF4-FFF2-40B4-BE49-F238E27FC236}">
              <a16:creationId xmlns:a16="http://schemas.microsoft.com/office/drawing/2014/main" id="{B5D5F7E4-FCFA-4E59-BD63-12336A0CD108}"/>
            </a:ext>
          </a:extLst>
        </xdr:cNvPr>
        <xdr:cNvCxnSpPr/>
      </xdr:nvCxnSpPr>
      <xdr:spPr>
        <a:xfrm flipV="1">
          <a:off x="2019300" y="17593492"/>
          <a:ext cx="889000" cy="27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136434</xdr:rowOff>
    </xdr:from>
    <xdr:to>
      <xdr:col>6</xdr:col>
      <xdr:colOff>38100</xdr:colOff>
      <xdr:row>104</xdr:row>
      <xdr:rowOff>66584</xdr:rowOff>
    </xdr:to>
    <xdr:sp macro="" textlink="">
      <xdr:nvSpPr>
        <xdr:cNvPr id="423" name="楕円 422">
          <a:extLst>
            <a:ext uri="{FF2B5EF4-FFF2-40B4-BE49-F238E27FC236}">
              <a16:creationId xmlns:a16="http://schemas.microsoft.com/office/drawing/2014/main" id="{03AC5BD7-DE52-47A4-85BF-7E2FACD6D7B7}"/>
            </a:ext>
          </a:extLst>
        </xdr:cNvPr>
        <xdr:cNvSpPr/>
      </xdr:nvSpPr>
      <xdr:spPr>
        <a:xfrm>
          <a:off x="1079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15784</xdr:rowOff>
    </xdr:from>
    <xdr:to>
      <xdr:col>10</xdr:col>
      <xdr:colOff>114300</xdr:colOff>
      <xdr:row>104</xdr:row>
      <xdr:rowOff>41911</xdr:rowOff>
    </xdr:to>
    <xdr:cxnSp macro="">
      <xdr:nvCxnSpPr>
        <xdr:cNvPr id="424" name="直線コネクタ 423">
          <a:extLst>
            <a:ext uri="{FF2B5EF4-FFF2-40B4-BE49-F238E27FC236}">
              <a16:creationId xmlns:a16="http://schemas.microsoft.com/office/drawing/2014/main" id="{39019954-F047-4D4A-BABB-C78AD9A216AC}"/>
            </a:ext>
          </a:extLst>
        </xdr:cNvPr>
        <xdr:cNvCxnSpPr/>
      </xdr:nvCxnSpPr>
      <xdr:spPr>
        <a:xfrm>
          <a:off x="1130300" y="17846584"/>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75672</xdr:rowOff>
    </xdr:from>
    <xdr:ext cx="405111" cy="259045"/>
    <xdr:sp macro="" textlink="">
      <xdr:nvSpPr>
        <xdr:cNvPr id="425" name="n_1aveValue【市民会館】&#10;有形固定資産減価償却率">
          <a:extLst>
            <a:ext uri="{FF2B5EF4-FFF2-40B4-BE49-F238E27FC236}">
              <a16:creationId xmlns:a16="http://schemas.microsoft.com/office/drawing/2014/main" id="{1FA25C4A-6AE0-42BD-93A6-DB3795F32778}"/>
            </a:ext>
          </a:extLst>
        </xdr:cNvPr>
        <xdr:cNvSpPr txBox="1"/>
      </xdr:nvSpPr>
      <xdr:spPr>
        <a:xfrm>
          <a:off x="3582044"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65876</xdr:rowOff>
    </xdr:from>
    <xdr:ext cx="405111" cy="259045"/>
    <xdr:sp macro="" textlink="">
      <xdr:nvSpPr>
        <xdr:cNvPr id="426" name="n_2aveValue【市民会館】&#10;有形固定資産減価償却率">
          <a:extLst>
            <a:ext uri="{FF2B5EF4-FFF2-40B4-BE49-F238E27FC236}">
              <a16:creationId xmlns:a16="http://schemas.microsoft.com/office/drawing/2014/main" id="{112109F4-109A-48B6-A1FC-167E73DEF44E}"/>
            </a:ext>
          </a:extLst>
        </xdr:cNvPr>
        <xdr:cNvSpPr txBox="1"/>
      </xdr:nvSpPr>
      <xdr:spPr>
        <a:xfrm>
          <a:off x="2705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11991</xdr:rowOff>
    </xdr:from>
    <xdr:ext cx="405111" cy="259045"/>
    <xdr:sp macro="" textlink="">
      <xdr:nvSpPr>
        <xdr:cNvPr id="427" name="n_3aveValue【市民会館】&#10;有形固定資産減価償却率">
          <a:extLst>
            <a:ext uri="{FF2B5EF4-FFF2-40B4-BE49-F238E27FC236}">
              <a16:creationId xmlns:a16="http://schemas.microsoft.com/office/drawing/2014/main" id="{9D8441DA-94B1-4092-9D74-20EFE64113F9}"/>
            </a:ext>
          </a:extLst>
        </xdr:cNvPr>
        <xdr:cNvSpPr txBox="1"/>
      </xdr:nvSpPr>
      <xdr:spPr>
        <a:xfrm>
          <a:off x="1816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3827</xdr:rowOff>
    </xdr:from>
    <xdr:ext cx="405111" cy="259045"/>
    <xdr:sp macro="" textlink="">
      <xdr:nvSpPr>
        <xdr:cNvPr id="428" name="n_4aveValue【市民会館】&#10;有形固定資産減価償却率">
          <a:extLst>
            <a:ext uri="{FF2B5EF4-FFF2-40B4-BE49-F238E27FC236}">
              <a16:creationId xmlns:a16="http://schemas.microsoft.com/office/drawing/2014/main" id="{CA1A429D-8329-46A5-B91F-CE122774CAD8}"/>
            </a:ext>
          </a:extLst>
        </xdr:cNvPr>
        <xdr:cNvSpPr txBox="1"/>
      </xdr:nvSpPr>
      <xdr:spPr>
        <a:xfrm>
          <a:off x="927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34126</xdr:rowOff>
    </xdr:from>
    <xdr:ext cx="405111" cy="259045"/>
    <xdr:sp macro="" textlink="">
      <xdr:nvSpPr>
        <xdr:cNvPr id="429" name="n_1mainValue【市民会館】&#10;有形固定資産減価償却率">
          <a:extLst>
            <a:ext uri="{FF2B5EF4-FFF2-40B4-BE49-F238E27FC236}">
              <a16:creationId xmlns:a16="http://schemas.microsoft.com/office/drawing/2014/main" id="{9FAC5D74-1F1F-4011-B9B2-0F3D80E75EDD}"/>
            </a:ext>
          </a:extLst>
        </xdr:cNvPr>
        <xdr:cNvSpPr txBox="1"/>
      </xdr:nvSpPr>
      <xdr:spPr>
        <a:xfrm>
          <a:off x="3582044" y="1735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1469</xdr:rowOff>
    </xdr:from>
    <xdr:ext cx="405111" cy="259045"/>
    <xdr:sp macro="" textlink="">
      <xdr:nvSpPr>
        <xdr:cNvPr id="430" name="n_2mainValue【市民会館】&#10;有形固定資産減価償却率">
          <a:extLst>
            <a:ext uri="{FF2B5EF4-FFF2-40B4-BE49-F238E27FC236}">
              <a16:creationId xmlns:a16="http://schemas.microsoft.com/office/drawing/2014/main" id="{C39A24EF-82BC-4761-8604-1F7ED0C6FD16}"/>
            </a:ext>
          </a:extLst>
        </xdr:cNvPr>
        <xdr:cNvSpPr txBox="1"/>
      </xdr:nvSpPr>
      <xdr:spPr>
        <a:xfrm>
          <a:off x="2705744" y="1731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109238</xdr:rowOff>
    </xdr:from>
    <xdr:ext cx="405111" cy="259045"/>
    <xdr:sp macro="" textlink="">
      <xdr:nvSpPr>
        <xdr:cNvPr id="431" name="n_3mainValue【市民会館】&#10;有形固定資産減価償却率">
          <a:extLst>
            <a:ext uri="{FF2B5EF4-FFF2-40B4-BE49-F238E27FC236}">
              <a16:creationId xmlns:a16="http://schemas.microsoft.com/office/drawing/2014/main" id="{8FF46F40-37FB-4733-AF93-31E25B50511C}"/>
            </a:ext>
          </a:extLst>
        </xdr:cNvPr>
        <xdr:cNvSpPr txBox="1"/>
      </xdr:nvSpPr>
      <xdr:spPr>
        <a:xfrm>
          <a:off x="1816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83111</xdr:rowOff>
    </xdr:from>
    <xdr:ext cx="405111" cy="259045"/>
    <xdr:sp macro="" textlink="">
      <xdr:nvSpPr>
        <xdr:cNvPr id="432" name="n_4mainValue【市民会館】&#10;有形固定資産減価償却率">
          <a:extLst>
            <a:ext uri="{FF2B5EF4-FFF2-40B4-BE49-F238E27FC236}">
              <a16:creationId xmlns:a16="http://schemas.microsoft.com/office/drawing/2014/main" id="{AD9B0AAB-ADA7-462D-84AF-9074F0E812A1}"/>
            </a:ext>
          </a:extLst>
        </xdr:cNvPr>
        <xdr:cNvSpPr txBox="1"/>
      </xdr:nvSpPr>
      <xdr:spPr>
        <a:xfrm>
          <a:off x="927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161C92EB-E0F2-412B-9A55-204AF90D98B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80506576-7BFE-4191-98BF-5645F5822C6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B6973F9D-52DF-46AA-91B0-36057A30607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D91A3432-A82F-4AB6-AF0D-37A26B353F2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71A69F2E-4717-4008-8E4B-B944A86670A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75B76BD9-AC02-4697-920C-123E88EC7BC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E0BCDB49-7547-450C-B096-EB4C3622632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8B0283C8-449E-4B57-B4AB-7F4BD91F759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C36B0605-2577-44A1-9A30-15598CE738C1}"/>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A4A2C95C-DA01-4926-AD53-208838AC893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6618C323-ADD5-422C-8085-DF10EEDFF8B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755F1162-BF56-4245-B773-BEDB9DE87608}"/>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92B5EED1-A9CB-474B-9FAC-A12CB2AFF15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126ED56E-73DE-4C41-93DD-0DD6F4D5F3E7}"/>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04AF0C92-7FA5-4356-ACD4-B7907E9E3C1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E15C32A6-AB1D-41BA-BFC9-CA169B01DE1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98A8AE25-2DA7-46D5-94B2-446303A7D1A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F84BE946-1BDF-4305-9216-8BE3198F0A7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A80A662C-FB3F-4DAA-9CCE-64290EE761E8}"/>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C813B055-141A-4167-8D10-03E901BF470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0C202053-3A21-4E21-8C98-668D581590F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2D561180-E64C-40F7-BFD1-7FB6C462D7F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18563042-C6C3-4983-AC34-CD75FD7F345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83820</xdr:rowOff>
    </xdr:from>
    <xdr:to>
      <xdr:col>54</xdr:col>
      <xdr:colOff>189865</xdr:colOff>
      <xdr:row>108</xdr:row>
      <xdr:rowOff>89536</xdr:rowOff>
    </xdr:to>
    <xdr:cxnSp macro="">
      <xdr:nvCxnSpPr>
        <xdr:cNvPr id="456" name="直線コネクタ 455">
          <a:extLst>
            <a:ext uri="{FF2B5EF4-FFF2-40B4-BE49-F238E27FC236}">
              <a16:creationId xmlns:a16="http://schemas.microsoft.com/office/drawing/2014/main" id="{BEF537F4-8577-4C7A-8D22-B6644A4AC136}"/>
            </a:ext>
          </a:extLst>
        </xdr:cNvPr>
        <xdr:cNvCxnSpPr/>
      </xdr:nvCxnSpPr>
      <xdr:spPr>
        <a:xfrm flipV="1">
          <a:off x="10476865" y="17057370"/>
          <a:ext cx="0" cy="1548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57" name="【市民会館】&#10;一人当たり面積最小値テキスト">
          <a:extLst>
            <a:ext uri="{FF2B5EF4-FFF2-40B4-BE49-F238E27FC236}">
              <a16:creationId xmlns:a16="http://schemas.microsoft.com/office/drawing/2014/main" id="{02FC6EC7-EDF3-454F-95C1-245C611BF9D8}"/>
            </a:ext>
          </a:extLst>
        </xdr:cNvPr>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58" name="直線コネクタ 457">
          <a:extLst>
            <a:ext uri="{FF2B5EF4-FFF2-40B4-BE49-F238E27FC236}">
              <a16:creationId xmlns:a16="http://schemas.microsoft.com/office/drawing/2014/main" id="{4A0C7759-6D77-4827-815B-7F9F1546E250}"/>
            </a:ext>
          </a:extLst>
        </xdr:cNvPr>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30497</xdr:rowOff>
    </xdr:from>
    <xdr:ext cx="469744" cy="259045"/>
    <xdr:sp macro="" textlink="">
      <xdr:nvSpPr>
        <xdr:cNvPr id="459" name="【市民会館】&#10;一人当たり面積最大値テキスト">
          <a:extLst>
            <a:ext uri="{FF2B5EF4-FFF2-40B4-BE49-F238E27FC236}">
              <a16:creationId xmlns:a16="http://schemas.microsoft.com/office/drawing/2014/main" id="{098BD890-155B-46D0-838A-1413C3B00ECF}"/>
            </a:ext>
          </a:extLst>
        </xdr:cNvPr>
        <xdr:cNvSpPr txBox="1"/>
      </xdr:nvSpPr>
      <xdr:spPr>
        <a:xfrm>
          <a:off x="10515600" y="1683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83820</xdr:rowOff>
    </xdr:from>
    <xdr:to>
      <xdr:col>55</xdr:col>
      <xdr:colOff>88900</xdr:colOff>
      <xdr:row>99</xdr:row>
      <xdr:rowOff>83820</xdr:rowOff>
    </xdr:to>
    <xdr:cxnSp macro="">
      <xdr:nvCxnSpPr>
        <xdr:cNvPr id="460" name="直線コネクタ 459">
          <a:extLst>
            <a:ext uri="{FF2B5EF4-FFF2-40B4-BE49-F238E27FC236}">
              <a16:creationId xmlns:a16="http://schemas.microsoft.com/office/drawing/2014/main" id="{05AADB29-B43A-4D00-A992-32F5E2B7BBD3}"/>
            </a:ext>
          </a:extLst>
        </xdr:cNvPr>
        <xdr:cNvCxnSpPr/>
      </xdr:nvCxnSpPr>
      <xdr:spPr>
        <a:xfrm>
          <a:off x="10388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34307</xdr:rowOff>
    </xdr:from>
    <xdr:ext cx="469744" cy="259045"/>
    <xdr:sp macro="" textlink="">
      <xdr:nvSpPr>
        <xdr:cNvPr id="461" name="【市民会館】&#10;一人当たり面積平均値テキスト">
          <a:extLst>
            <a:ext uri="{FF2B5EF4-FFF2-40B4-BE49-F238E27FC236}">
              <a16:creationId xmlns:a16="http://schemas.microsoft.com/office/drawing/2014/main" id="{086919C7-F458-41CE-A83B-16086E04F24C}"/>
            </a:ext>
          </a:extLst>
        </xdr:cNvPr>
        <xdr:cNvSpPr txBox="1"/>
      </xdr:nvSpPr>
      <xdr:spPr>
        <a:xfrm>
          <a:off x="10515600" y="1820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55880</xdr:rowOff>
    </xdr:from>
    <xdr:to>
      <xdr:col>55</xdr:col>
      <xdr:colOff>50800</xdr:colOff>
      <xdr:row>106</xdr:row>
      <xdr:rowOff>157480</xdr:rowOff>
    </xdr:to>
    <xdr:sp macro="" textlink="">
      <xdr:nvSpPr>
        <xdr:cNvPr id="462" name="フローチャート: 判断 461">
          <a:extLst>
            <a:ext uri="{FF2B5EF4-FFF2-40B4-BE49-F238E27FC236}">
              <a16:creationId xmlns:a16="http://schemas.microsoft.com/office/drawing/2014/main" id="{CEDA1FB3-8398-43DE-B104-104799C3B2F7}"/>
            </a:ext>
          </a:extLst>
        </xdr:cNvPr>
        <xdr:cNvSpPr/>
      </xdr:nvSpPr>
      <xdr:spPr>
        <a:xfrm>
          <a:off x="10426700" y="1822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65405</xdr:rowOff>
    </xdr:from>
    <xdr:to>
      <xdr:col>50</xdr:col>
      <xdr:colOff>165100</xdr:colOff>
      <xdr:row>106</xdr:row>
      <xdr:rowOff>167005</xdr:rowOff>
    </xdr:to>
    <xdr:sp macro="" textlink="">
      <xdr:nvSpPr>
        <xdr:cNvPr id="463" name="フローチャート: 判断 462">
          <a:extLst>
            <a:ext uri="{FF2B5EF4-FFF2-40B4-BE49-F238E27FC236}">
              <a16:creationId xmlns:a16="http://schemas.microsoft.com/office/drawing/2014/main" id="{7821B04D-7303-48AD-904F-98BB2B53D6CF}"/>
            </a:ext>
          </a:extLst>
        </xdr:cNvPr>
        <xdr:cNvSpPr/>
      </xdr:nvSpPr>
      <xdr:spPr>
        <a:xfrm>
          <a:off x="9588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65405</xdr:rowOff>
    </xdr:from>
    <xdr:to>
      <xdr:col>46</xdr:col>
      <xdr:colOff>38100</xdr:colOff>
      <xdr:row>106</xdr:row>
      <xdr:rowOff>167005</xdr:rowOff>
    </xdr:to>
    <xdr:sp macro="" textlink="">
      <xdr:nvSpPr>
        <xdr:cNvPr id="464" name="フローチャート: 判断 463">
          <a:extLst>
            <a:ext uri="{FF2B5EF4-FFF2-40B4-BE49-F238E27FC236}">
              <a16:creationId xmlns:a16="http://schemas.microsoft.com/office/drawing/2014/main" id="{C191CED0-35E9-4F71-BB7F-ECD2FF16BF1A}"/>
            </a:ext>
          </a:extLst>
        </xdr:cNvPr>
        <xdr:cNvSpPr/>
      </xdr:nvSpPr>
      <xdr:spPr>
        <a:xfrm>
          <a:off x="8699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69214</xdr:rowOff>
    </xdr:from>
    <xdr:to>
      <xdr:col>41</xdr:col>
      <xdr:colOff>101600</xdr:colOff>
      <xdr:row>106</xdr:row>
      <xdr:rowOff>170814</xdr:rowOff>
    </xdr:to>
    <xdr:sp macro="" textlink="">
      <xdr:nvSpPr>
        <xdr:cNvPr id="465" name="フローチャート: 判断 464">
          <a:extLst>
            <a:ext uri="{FF2B5EF4-FFF2-40B4-BE49-F238E27FC236}">
              <a16:creationId xmlns:a16="http://schemas.microsoft.com/office/drawing/2014/main" id="{4D0A8A06-D082-43AD-9CE0-9E99FF3DC475}"/>
            </a:ext>
          </a:extLst>
        </xdr:cNvPr>
        <xdr:cNvSpPr/>
      </xdr:nvSpPr>
      <xdr:spPr>
        <a:xfrm>
          <a:off x="7810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86361</xdr:rowOff>
    </xdr:from>
    <xdr:to>
      <xdr:col>36</xdr:col>
      <xdr:colOff>165100</xdr:colOff>
      <xdr:row>107</xdr:row>
      <xdr:rowOff>16511</xdr:rowOff>
    </xdr:to>
    <xdr:sp macro="" textlink="">
      <xdr:nvSpPr>
        <xdr:cNvPr id="466" name="フローチャート: 判断 465">
          <a:extLst>
            <a:ext uri="{FF2B5EF4-FFF2-40B4-BE49-F238E27FC236}">
              <a16:creationId xmlns:a16="http://schemas.microsoft.com/office/drawing/2014/main" id="{2779B9DA-50E0-420D-8925-879B8E513630}"/>
            </a:ext>
          </a:extLst>
        </xdr:cNvPr>
        <xdr:cNvSpPr/>
      </xdr:nvSpPr>
      <xdr:spPr>
        <a:xfrm>
          <a:off x="6921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117346C-89F5-491E-8215-9DBAB6434D3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AB345247-0EFA-4B55-849C-7A3A553730B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D38220BC-0FEB-4F54-815B-D61C62A1D37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305B9B81-301F-4C90-98F6-FFE087AFEC3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7463F0E-89C4-467C-9D95-F47141C3C85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153036</xdr:rowOff>
    </xdr:from>
    <xdr:to>
      <xdr:col>55</xdr:col>
      <xdr:colOff>50800</xdr:colOff>
      <xdr:row>106</xdr:row>
      <xdr:rowOff>83186</xdr:rowOff>
    </xdr:to>
    <xdr:sp macro="" textlink="">
      <xdr:nvSpPr>
        <xdr:cNvPr id="472" name="楕円 471">
          <a:extLst>
            <a:ext uri="{FF2B5EF4-FFF2-40B4-BE49-F238E27FC236}">
              <a16:creationId xmlns:a16="http://schemas.microsoft.com/office/drawing/2014/main" id="{632A681C-95B0-46E1-A8C7-B688254C9125}"/>
            </a:ext>
          </a:extLst>
        </xdr:cNvPr>
        <xdr:cNvSpPr/>
      </xdr:nvSpPr>
      <xdr:spPr>
        <a:xfrm>
          <a:off x="10426700" y="1815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4463</xdr:rowOff>
    </xdr:from>
    <xdr:ext cx="469744" cy="259045"/>
    <xdr:sp macro="" textlink="">
      <xdr:nvSpPr>
        <xdr:cNvPr id="473" name="【市民会館】&#10;一人当たり面積該当値テキスト">
          <a:extLst>
            <a:ext uri="{FF2B5EF4-FFF2-40B4-BE49-F238E27FC236}">
              <a16:creationId xmlns:a16="http://schemas.microsoft.com/office/drawing/2014/main" id="{65619160-C609-4EC2-8CD5-F51CA213D20F}"/>
            </a:ext>
          </a:extLst>
        </xdr:cNvPr>
        <xdr:cNvSpPr txBox="1"/>
      </xdr:nvSpPr>
      <xdr:spPr>
        <a:xfrm>
          <a:off x="10515600" y="1800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154939</xdr:rowOff>
    </xdr:from>
    <xdr:to>
      <xdr:col>50</xdr:col>
      <xdr:colOff>165100</xdr:colOff>
      <xdr:row>106</xdr:row>
      <xdr:rowOff>85089</xdr:rowOff>
    </xdr:to>
    <xdr:sp macro="" textlink="">
      <xdr:nvSpPr>
        <xdr:cNvPr id="474" name="楕円 473">
          <a:extLst>
            <a:ext uri="{FF2B5EF4-FFF2-40B4-BE49-F238E27FC236}">
              <a16:creationId xmlns:a16="http://schemas.microsoft.com/office/drawing/2014/main" id="{050E6058-5281-451E-80DC-6159919C08BD}"/>
            </a:ext>
          </a:extLst>
        </xdr:cNvPr>
        <xdr:cNvSpPr/>
      </xdr:nvSpPr>
      <xdr:spPr>
        <a:xfrm>
          <a:off x="9588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32386</xdr:rowOff>
    </xdr:from>
    <xdr:to>
      <xdr:col>55</xdr:col>
      <xdr:colOff>0</xdr:colOff>
      <xdr:row>106</xdr:row>
      <xdr:rowOff>34289</xdr:rowOff>
    </xdr:to>
    <xdr:cxnSp macro="">
      <xdr:nvCxnSpPr>
        <xdr:cNvPr id="475" name="直線コネクタ 474">
          <a:extLst>
            <a:ext uri="{FF2B5EF4-FFF2-40B4-BE49-F238E27FC236}">
              <a16:creationId xmlns:a16="http://schemas.microsoft.com/office/drawing/2014/main" id="{030B3338-3FC0-4B85-9A84-91EB51E29E6A}"/>
            </a:ext>
          </a:extLst>
        </xdr:cNvPr>
        <xdr:cNvCxnSpPr/>
      </xdr:nvCxnSpPr>
      <xdr:spPr>
        <a:xfrm flipV="1">
          <a:off x="9639300" y="1820608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156845</xdr:rowOff>
    </xdr:from>
    <xdr:to>
      <xdr:col>46</xdr:col>
      <xdr:colOff>38100</xdr:colOff>
      <xdr:row>106</xdr:row>
      <xdr:rowOff>86995</xdr:rowOff>
    </xdr:to>
    <xdr:sp macro="" textlink="">
      <xdr:nvSpPr>
        <xdr:cNvPr id="476" name="楕円 475">
          <a:extLst>
            <a:ext uri="{FF2B5EF4-FFF2-40B4-BE49-F238E27FC236}">
              <a16:creationId xmlns:a16="http://schemas.microsoft.com/office/drawing/2014/main" id="{111FA6EC-57FD-4A51-8AF3-57D3EFBC913B}"/>
            </a:ext>
          </a:extLst>
        </xdr:cNvPr>
        <xdr:cNvSpPr/>
      </xdr:nvSpPr>
      <xdr:spPr>
        <a:xfrm>
          <a:off x="8699500" y="1815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34289</xdr:rowOff>
    </xdr:from>
    <xdr:to>
      <xdr:col>50</xdr:col>
      <xdr:colOff>114300</xdr:colOff>
      <xdr:row>106</xdr:row>
      <xdr:rowOff>36195</xdr:rowOff>
    </xdr:to>
    <xdr:cxnSp macro="">
      <xdr:nvCxnSpPr>
        <xdr:cNvPr id="477" name="直線コネクタ 476">
          <a:extLst>
            <a:ext uri="{FF2B5EF4-FFF2-40B4-BE49-F238E27FC236}">
              <a16:creationId xmlns:a16="http://schemas.microsoft.com/office/drawing/2014/main" id="{ABD61F66-70EA-45D6-A4F3-202379AFFDDA}"/>
            </a:ext>
          </a:extLst>
        </xdr:cNvPr>
        <xdr:cNvCxnSpPr/>
      </xdr:nvCxnSpPr>
      <xdr:spPr>
        <a:xfrm flipV="1">
          <a:off x="8750300" y="1820798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23495</xdr:rowOff>
    </xdr:from>
    <xdr:to>
      <xdr:col>41</xdr:col>
      <xdr:colOff>101600</xdr:colOff>
      <xdr:row>107</xdr:row>
      <xdr:rowOff>125095</xdr:rowOff>
    </xdr:to>
    <xdr:sp macro="" textlink="">
      <xdr:nvSpPr>
        <xdr:cNvPr id="478" name="楕円 477">
          <a:extLst>
            <a:ext uri="{FF2B5EF4-FFF2-40B4-BE49-F238E27FC236}">
              <a16:creationId xmlns:a16="http://schemas.microsoft.com/office/drawing/2014/main" id="{C7530B97-D05B-4D49-ACE5-743ACAAE4BB0}"/>
            </a:ext>
          </a:extLst>
        </xdr:cNvPr>
        <xdr:cNvSpPr/>
      </xdr:nvSpPr>
      <xdr:spPr>
        <a:xfrm>
          <a:off x="7810500" y="183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36195</xdr:rowOff>
    </xdr:from>
    <xdr:to>
      <xdr:col>45</xdr:col>
      <xdr:colOff>177800</xdr:colOff>
      <xdr:row>107</xdr:row>
      <xdr:rowOff>74295</xdr:rowOff>
    </xdr:to>
    <xdr:cxnSp macro="">
      <xdr:nvCxnSpPr>
        <xdr:cNvPr id="479" name="直線コネクタ 478">
          <a:extLst>
            <a:ext uri="{FF2B5EF4-FFF2-40B4-BE49-F238E27FC236}">
              <a16:creationId xmlns:a16="http://schemas.microsoft.com/office/drawing/2014/main" id="{72A4BD87-CE6C-46A4-ADB2-20AE1E94C0BA}"/>
            </a:ext>
          </a:extLst>
        </xdr:cNvPr>
        <xdr:cNvCxnSpPr/>
      </xdr:nvCxnSpPr>
      <xdr:spPr>
        <a:xfrm flipV="1">
          <a:off x="7861300" y="18209895"/>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25400</xdr:rowOff>
    </xdr:from>
    <xdr:to>
      <xdr:col>36</xdr:col>
      <xdr:colOff>165100</xdr:colOff>
      <xdr:row>107</xdr:row>
      <xdr:rowOff>127000</xdr:rowOff>
    </xdr:to>
    <xdr:sp macro="" textlink="">
      <xdr:nvSpPr>
        <xdr:cNvPr id="480" name="楕円 479">
          <a:extLst>
            <a:ext uri="{FF2B5EF4-FFF2-40B4-BE49-F238E27FC236}">
              <a16:creationId xmlns:a16="http://schemas.microsoft.com/office/drawing/2014/main" id="{329E6302-21C4-4A05-9176-59B6F4320B4F}"/>
            </a:ext>
          </a:extLst>
        </xdr:cNvPr>
        <xdr:cNvSpPr/>
      </xdr:nvSpPr>
      <xdr:spPr>
        <a:xfrm>
          <a:off x="6921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74295</xdr:rowOff>
    </xdr:from>
    <xdr:to>
      <xdr:col>41</xdr:col>
      <xdr:colOff>50800</xdr:colOff>
      <xdr:row>107</xdr:row>
      <xdr:rowOff>76200</xdr:rowOff>
    </xdr:to>
    <xdr:cxnSp macro="">
      <xdr:nvCxnSpPr>
        <xdr:cNvPr id="481" name="直線コネクタ 480">
          <a:extLst>
            <a:ext uri="{FF2B5EF4-FFF2-40B4-BE49-F238E27FC236}">
              <a16:creationId xmlns:a16="http://schemas.microsoft.com/office/drawing/2014/main" id="{1BB9A00F-264E-4D84-880A-49E1F4EEC2C2}"/>
            </a:ext>
          </a:extLst>
        </xdr:cNvPr>
        <xdr:cNvCxnSpPr/>
      </xdr:nvCxnSpPr>
      <xdr:spPr>
        <a:xfrm flipV="1">
          <a:off x="6972300" y="184194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158132</xdr:rowOff>
    </xdr:from>
    <xdr:ext cx="469744" cy="259045"/>
    <xdr:sp macro="" textlink="">
      <xdr:nvSpPr>
        <xdr:cNvPr id="482" name="n_1aveValue【市民会館】&#10;一人当たり面積">
          <a:extLst>
            <a:ext uri="{FF2B5EF4-FFF2-40B4-BE49-F238E27FC236}">
              <a16:creationId xmlns:a16="http://schemas.microsoft.com/office/drawing/2014/main" id="{EB64AD66-D465-4B86-9825-65907DFE6321}"/>
            </a:ext>
          </a:extLst>
        </xdr:cNvPr>
        <xdr:cNvSpPr txBox="1"/>
      </xdr:nvSpPr>
      <xdr:spPr>
        <a:xfrm>
          <a:off x="93917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158132</xdr:rowOff>
    </xdr:from>
    <xdr:ext cx="469744" cy="259045"/>
    <xdr:sp macro="" textlink="">
      <xdr:nvSpPr>
        <xdr:cNvPr id="483" name="n_2aveValue【市民会館】&#10;一人当たり面積">
          <a:extLst>
            <a:ext uri="{FF2B5EF4-FFF2-40B4-BE49-F238E27FC236}">
              <a16:creationId xmlns:a16="http://schemas.microsoft.com/office/drawing/2014/main" id="{DA1C9210-E461-4F7B-BC19-32B81A3BDFB3}"/>
            </a:ext>
          </a:extLst>
        </xdr:cNvPr>
        <xdr:cNvSpPr txBox="1"/>
      </xdr:nvSpPr>
      <xdr:spPr>
        <a:xfrm>
          <a:off x="85154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15891</xdr:rowOff>
    </xdr:from>
    <xdr:ext cx="469744" cy="259045"/>
    <xdr:sp macro="" textlink="">
      <xdr:nvSpPr>
        <xdr:cNvPr id="484" name="n_3aveValue【市民会館】&#10;一人当たり面積">
          <a:extLst>
            <a:ext uri="{FF2B5EF4-FFF2-40B4-BE49-F238E27FC236}">
              <a16:creationId xmlns:a16="http://schemas.microsoft.com/office/drawing/2014/main" id="{FDC2B979-3543-43E2-A89F-67D7545ACDED}"/>
            </a:ext>
          </a:extLst>
        </xdr:cNvPr>
        <xdr:cNvSpPr txBox="1"/>
      </xdr:nvSpPr>
      <xdr:spPr>
        <a:xfrm>
          <a:off x="76264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33038</xdr:rowOff>
    </xdr:from>
    <xdr:ext cx="469744" cy="259045"/>
    <xdr:sp macro="" textlink="">
      <xdr:nvSpPr>
        <xdr:cNvPr id="485" name="n_4aveValue【市民会館】&#10;一人当たり面積">
          <a:extLst>
            <a:ext uri="{FF2B5EF4-FFF2-40B4-BE49-F238E27FC236}">
              <a16:creationId xmlns:a16="http://schemas.microsoft.com/office/drawing/2014/main" id="{4F7AA6C2-8C48-424C-B140-448F6C31C175}"/>
            </a:ext>
          </a:extLst>
        </xdr:cNvPr>
        <xdr:cNvSpPr txBox="1"/>
      </xdr:nvSpPr>
      <xdr:spPr>
        <a:xfrm>
          <a:off x="6737427" y="1803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101616</xdr:rowOff>
    </xdr:from>
    <xdr:ext cx="469744" cy="259045"/>
    <xdr:sp macro="" textlink="">
      <xdr:nvSpPr>
        <xdr:cNvPr id="486" name="n_1mainValue【市民会館】&#10;一人当たり面積">
          <a:extLst>
            <a:ext uri="{FF2B5EF4-FFF2-40B4-BE49-F238E27FC236}">
              <a16:creationId xmlns:a16="http://schemas.microsoft.com/office/drawing/2014/main" id="{6A26F8C4-134E-4A15-8089-2EE961CEFC19}"/>
            </a:ext>
          </a:extLst>
        </xdr:cNvPr>
        <xdr:cNvSpPr txBox="1"/>
      </xdr:nvSpPr>
      <xdr:spPr>
        <a:xfrm>
          <a:off x="9391727" y="1793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103522</xdr:rowOff>
    </xdr:from>
    <xdr:ext cx="469744" cy="259045"/>
    <xdr:sp macro="" textlink="">
      <xdr:nvSpPr>
        <xdr:cNvPr id="487" name="n_2mainValue【市民会館】&#10;一人当たり面積">
          <a:extLst>
            <a:ext uri="{FF2B5EF4-FFF2-40B4-BE49-F238E27FC236}">
              <a16:creationId xmlns:a16="http://schemas.microsoft.com/office/drawing/2014/main" id="{68A1F5DE-DEB0-4C5A-A007-5F42194FB8A3}"/>
            </a:ext>
          </a:extLst>
        </xdr:cNvPr>
        <xdr:cNvSpPr txBox="1"/>
      </xdr:nvSpPr>
      <xdr:spPr>
        <a:xfrm>
          <a:off x="8515427" y="1793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116222</xdr:rowOff>
    </xdr:from>
    <xdr:ext cx="469744" cy="259045"/>
    <xdr:sp macro="" textlink="">
      <xdr:nvSpPr>
        <xdr:cNvPr id="488" name="n_3mainValue【市民会館】&#10;一人当たり面積">
          <a:extLst>
            <a:ext uri="{FF2B5EF4-FFF2-40B4-BE49-F238E27FC236}">
              <a16:creationId xmlns:a16="http://schemas.microsoft.com/office/drawing/2014/main" id="{420AEE19-239B-4D62-9A25-46427274FDF2}"/>
            </a:ext>
          </a:extLst>
        </xdr:cNvPr>
        <xdr:cNvSpPr txBox="1"/>
      </xdr:nvSpPr>
      <xdr:spPr>
        <a:xfrm>
          <a:off x="7626427" y="1846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118127</xdr:rowOff>
    </xdr:from>
    <xdr:ext cx="469744" cy="259045"/>
    <xdr:sp macro="" textlink="">
      <xdr:nvSpPr>
        <xdr:cNvPr id="489" name="n_4mainValue【市民会館】&#10;一人当たり面積">
          <a:extLst>
            <a:ext uri="{FF2B5EF4-FFF2-40B4-BE49-F238E27FC236}">
              <a16:creationId xmlns:a16="http://schemas.microsoft.com/office/drawing/2014/main" id="{B5345406-2D36-4656-8F88-4FB15FEE6B43}"/>
            </a:ext>
          </a:extLst>
        </xdr:cNvPr>
        <xdr:cNvSpPr txBox="1"/>
      </xdr:nvSpPr>
      <xdr:spPr>
        <a:xfrm>
          <a:off x="6737427" y="1846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87772246-0F09-4488-AB4B-7F22501584C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2262CF3E-0D76-437B-A8EB-58CCBA07C2C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9D335E4F-3C7C-4C49-A5FE-0ADA8E4D88A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8E98AEDC-48E2-4A1A-B1B8-7E307DED774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BBEE439B-1516-4FD0-9260-7A5388B78C7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618AC2BA-4C11-43A0-BA44-F7250A889C7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5842C2BD-AE66-4E9F-A2E5-2742DFC204A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3FCD0D06-9033-4DC5-B339-8591E33D0EE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7F341132-0537-41ED-AF6D-3758B5276DC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85D1A45E-3AE4-459C-AC53-BAB0E80F283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6B1F25C5-D471-49AF-8B72-A0619BA3708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4EDB628F-D2CE-4440-AE54-40036D9ED8D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6931FDF9-F0DC-450D-BA74-D9513532CE39}"/>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070F38B0-39DC-42ED-929E-A4492DABFE2C}"/>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141F1A66-2DA7-496D-A574-C5E4DC524555}"/>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8951118C-27E5-41A0-B357-C6B8D31D6AFF}"/>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91DCED6E-3754-43A5-90A5-E41E89EEB55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5B245B1E-7095-4C6B-BDEA-C969FE5F63B1}"/>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0EE5ACFF-C9BF-47E2-81F3-7591D908B19C}"/>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D5BF1E42-0050-4E47-9B67-7FDFD198B8F2}"/>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CF96D61E-7295-444B-BA76-7059441A309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66A01776-EB53-4455-87CD-69D57CECCEBB}"/>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A72C7297-394E-4758-917B-9BF30949C13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F979FE8B-569A-4717-8FE7-8AB9A88F11E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326C5CB1-9C87-409C-82B9-2CC947AF38F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1089</xdr:rowOff>
    </xdr:from>
    <xdr:to>
      <xdr:col>85</xdr:col>
      <xdr:colOff>126364</xdr:colOff>
      <xdr:row>42</xdr:row>
      <xdr:rowOff>38644</xdr:rowOff>
    </xdr:to>
    <xdr:cxnSp macro="">
      <xdr:nvCxnSpPr>
        <xdr:cNvPr id="515" name="直線コネクタ 514">
          <a:extLst>
            <a:ext uri="{FF2B5EF4-FFF2-40B4-BE49-F238E27FC236}">
              <a16:creationId xmlns:a16="http://schemas.microsoft.com/office/drawing/2014/main" id="{D1340A54-212A-4139-B35D-055B6E29A20F}"/>
            </a:ext>
          </a:extLst>
        </xdr:cNvPr>
        <xdr:cNvCxnSpPr/>
      </xdr:nvCxnSpPr>
      <xdr:spPr>
        <a:xfrm flipV="1">
          <a:off x="16318864" y="5830389"/>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42471</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F5F0C594-6DE1-4980-83FF-E16CC179D1E2}"/>
            </a:ext>
          </a:extLst>
        </xdr:cNvPr>
        <xdr:cNvSpPr txBox="1"/>
      </xdr:nvSpPr>
      <xdr:spPr>
        <a:xfrm>
          <a:off x="16357600" y="724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38644</xdr:rowOff>
    </xdr:from>
    <xdr:to>
      <xdr:col>86</xdr:col>
      <xdr:colOff>25400</xdr:colOff>
      <xdr:row>42</xdr:row>
      <xdr:rowOff>38644</xdr:rowOff>
    </xdr:to>
    <xdr:cxnSp macro="">
      <xdr:nvCxnSpPr>
        <xdr:cNvPr id="517" name="直線コネクタ 516">
          <a:extLst>
            <a:ext uri="{FF2B5EF4-FFF2-40B4-BE49-F238E27FC236}">
              <a16:creationId xmlns:a16="http://schemas.microsoft.com/office/drawing/2014/main" id="{BB9BFEA2-E12B-4B8A-B2E5-F7AFBFD6CA86}"/>
            </a:ext>
          </a:extLst>
        </xdr:cNvPr>
        <xdr:cNvCxnSpPr/>
      </xdr:nvCxnSpPr>
      <xdr:spPr>
        <a:xfrm>
          <a:off x="16230600" y="723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119216</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05D248FB-CAD7-43E7-ABEE-04632774FD58}"/>
            </a:ext>
          </a:extLst>
        </xdr:cNvPr>
        <xdr:cNvSpPr txBox="1"/>
      </xdr:nvSpPr>
      <xdr:spPr>
        <a:xfrm>
          <a:off x="16357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1089</xdr:rowOff>
    </xdr:from>
    <xdr:to>
      <xdr:col>86</xdr:col>
      <xdr:colOff>25400</xdr:colOff>
      <xdr:row>34</xdr:row>
      <xdr:rowOff>1089</xdr:rowOff>
    </xdr:to>
    <xdr:cxnSp macro="">
      <xdr:nvCxnSpPr>
        <xdr:cNvPr id="519" name="直線コネクタ 518">
          <a:extLst>
            <a:ext uri="{FF2B5EF4-FFF2-40B4-BE49-F238E27FC236}">
              <a16:creationId xmlns:a16="http://schemas.microsoft.com/office/drawing/2014/main" id="{0830468E-8B47-43F6-BD5C-18220F70D92D}"/>
            </a:ext>
          </a:extLst>
        </xdr:cNvPr>
        <xdr:cNvCxnSpPr/>
      </xdr:nvCxnSpPr>
      <xdr:spPr>
        <a:xfrm>
          <a:off x="16230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145886</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6268999B-45B5-41CB-A651-C4D31D186289}"/>
            </a:ext>
          </a:extLst>
        </xdr:cNvPr>
        <xdr:cNvSpPr txBox="1"/>
      </xdr:nvSpPr>
      <xdr:spPr>
        <a:xfrm>
          <a:off x="16357600" y="6660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167459</xdr:rowOff>
    </xdr:from>
    <xdr:to>
      <xdr:col>85</xdr:col>
      <xdr:colOff>177800</xdr:colOff>
      <xdr:row>39</xdr:row>
      <xdr:rowOff>97609</xdr:rowOff>
    </xdr:to>
    <xdr:sp macro="" textlink="">
      <xdr:nvSpPr>
        <xdr:cNvPr id="521" name="フローチャート: 判断 520">
          <a:extLst>
            <a:ext uri="{FF2B5EF4-FFF2-40B4-BE49-F238E27FC236}">
              <a16:creationId xmlns:a16="http://schemas.microsoft.com/office/drawing/2014/main" id="{5830E2AB-A9BD-40EA-A9CC-30B32D2265E5}"/>
            </a:ext>
          </a:extLst>
        </xdr:cNvPr>
        <xdr:cNvSpPr/>
      </xdr:nvSpPr>
      <xdr:spPr>
        <a:xfrm>
          <a:off x="16268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147865</xdr:rowOff>
    </xdr:from>
    <xdr:to>
      <xdr:col>81</xdr:col>
      <xdr:colOff>101600</xdr:colOff>
      <xdr:row>39</xdr:row>
      <xdr:rowOff>78015</xdr:rowOff>
    </xdr:to>
    <xdr:sp macro="" textlink="">
      <xdr:nvSpPr>
        <xdr:cNvPr id="522" name="フローチャート: 判断 521">
          <a:extLst>
            <a:ext uri="{FF2B5EF4-FFF2-40B4-BE49-F238E27FC236}">
              <a16:creationId xmlns:a16="http://schemas.microsoft.com/office/drawing/2014/main" id="{493F5459-FFDB-4D9B-969E-496521233AE9}"/>
            </a:ext>
          </a:extLst>
        </xdr:cNvPr>
        <xdr:cNvSpPr/>
      </xdr:nvSpPr>
      <xdr:spPr>
        <a:xfrm>
          <a:off x="15430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523" name="フローチャート: 判断 522">
          <a:extLst>
            <a:ext uri="{FF2B5EF4-FFF2-40B4-BE49-F238E27FC236}">
              <a16:creationId xmlns:a16="http://schemas.microsoft.com/office/drawing/2014/main" id="{6889E6CF-8BAC-451F-9E86-F87B2878E4CD}"/>
            </a:ext>
          </a:extLst>
        </xdr:cNvPr>
        <xdr:cNvSpPr/>
      </xdr:nvSpPr>
      <xdr:spPr>
        <a:xfrm>
          <a:off x="14541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141333</xdr:rowOff>
    </xdr:from>
    <xdr:to>
      <xdr:col>72</xdr:col>
      <xdr:colOff>38100</xdr:colOff>
      <xdr:row>39</xdr:row>
      <xdr:rowOff>71483</xdr:rowOff>
    </xdr:to>
    <xdr:sp macro="" textlink="">
      <xdr:nvSpPr>
        <xdr:cNvPr id="524" name="フローチャート: 判断 523">
          <a:extLst>
            <a:ext uri="{FF2B5EF4-FFF2-40B4-BE49-F238E27FC236}">
              <a16:creationId xmlns:a16="http://schemas.microsoft.com/office/drawing/2014/main" id="{647EC9E2-3DB5-4FB9-8F32-DECEDDCE49FD}"/>
            </a:ext>
          </a:extLst>
        </xdr:cNvPr>
        <xdr:cNvSpPr/>
      </xdr:nvSpPr>
      <xdr:spPr>
        <a:xfrm>
          <a:off x="13652500" y="66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90715</xdr:rowOff>
    </xdr:from>
    <xdr:to>
      <xdr:col>67</xdr:col>
      <xdr:colOff>101600</xdr:colOff>
      <xdr:row>39</xdr:row>
      <xdr:rowOff>20865</xdr:rowOff>
    </xdr:to>
    <xdr:sp macro="" textlink="">
      <xdr:nvSpPr>
        <xdr:cNvPr id="525" name="フローチャート: 判断 524">
          <a:extLst>
            <a:ext uri="{FF2B5EF4-FFF2-40B4-BE49-F238E27FC236}">
              <a16:creationId xmlns:a16="http://schemas.microsoft.com/office/drawing/2014/main" id="{1DD45A20-D0FE-4AA8-ADD6-BFA2ACFC27AF}"/>
            </a:ext>
          </a:extLst>
        </xdr:cNvPr>
        <xdr:cNvSpPr/>
      </xdr:nvSpPr>
      <xdr:spPr>
        <a:xfrm>
          <a:off x="12763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109343A-BED3-4908-B972-C0911D87DC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EAA58DBF-EABD-4D7F-AC33-6A18B0E8051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46B883A3-0527-479B-839A-05F05482551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BB67E007-6209-48B2-89B8-219F8645274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458584D-F883-4D9D-9F64-3A14B4473E0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152763</xdr:rowOff>
    </xdr:from>
    <xdr:to>
      <xdr:col>85</xdr:col>
      <xdr:colOff>177800</xdr:colOff>
      <xdr:row>39</xdr:row>
      <xdr:rowOff>82913</xdr:rowOff>
    </xdr:to>
    <xdr:sp macro="" textlink="">
      <xdr:nvSpPr>
        <xdr:cNvPr id="531" name="楕円 530">
          <a:extLst>
            <a:ext uri="{FF2B5EF4-FFF2-40B4-BE49-F238E27FC236}">
              <a16:creationId xmlns:a16="http://schemas.microsoft.com/office/drawing/2014/main" id="{CEC5CB40-B5D3-4B53-8BF8-CB51765EF6C6}"/>
            </a:ext>
          </a:extLst>
        </xdr:cNvPr>
        <xdr:cNvSpPr/>
      </xdr:nvSpPr>
      <xdr:spPr>
        <a:xfrm>
          <a:off x="16268700" y="666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4190</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14615BBE-4D60-4E0A-9689-B26A2F80A22D}"/>
            </a:ext>
          </a:extLst>
        </xdr:cNvPr>
        <xdr:cNvSpPr txBox="1"/>
      </xdr:nvSpPr>
      <xdr:spPr>
        <a:xfrm>
          <a:off x="16357600" y="6519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103777</xdr:rowOff>
    </xdr:from>
    <xdr:to>
      <xdr:col>81</xdr:col>
      <xdr:colOff>101600</xdr:colOff>
      <xdr:row>39</xdr:row>
      <xdr:rowOff>33927</xdr:rowOff>
    </xdr:to>
    <xdr:sp macro="" textlink="">
      <xdr:nvSpPr>
        <xdr:cNvPr id="533" name="楕円 532">
          <a:extLst>
            <a:ext uri="{FF2B5EF4-FFF2-40B4-BE49-F238E27FC236}">
              <a16:creationId xmlns:a16="http://schemas.microsoft.com/office/drawing/2014/main" id="{CBF8C54A-2D11-4922-8AEC-0D56FA6C0C04}"/>
            </a:ext>
          </a:extLst>
        </xdr:cNvPr>
        <xdr:cNvSpPr/>
      </xdr:nvSpPr>
      <xdr:spPr>
        <a:xfrm>
          <a:off x="15430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154577</xdr:rowOff>
    </xdr:from>
    <xdr:to>
      <xdr:col>85</xdr:col>
      <xdr:colOff>127000</xdr:colOff>
      <xdr:row>39</xdr:row>
      <xdr:rowOff>32113</xdr:rowOff>
    </xdr:to>
    <xdr:cxnSp macro="">
      <xdr:nvCxnSpPr>
        <xdr:cNvPr id="534" name="直線コネクタ 533">
          <a:extLst>
            <a:ext uri="{FF2B5EF4-FFF2-40B4-BE49-F238E27FC236}">
              <a16:creationId xmlns:a16="http://schemas.microsoft.com/office/drawing/2014/main" id="{2DEB8A56-54DB-442B-AEAD-44CCE75CA928}"/>
            </a:ext>
          </a:extLst>
        </xdr:cNvPr>
        <xdr:cNvCxnSpPr/>
      </xdr:nvCxnSpPr>
      <xdr:spPr>
        <a:xfrm>
          <a:off x="15481300" y="666967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535" name="楕円 534">
          <a:extLst>
            <a:ext uri="{FF2B5EF4-FFF2-40B4-BE49-F238E27FC236}">
              <a16:creationId xmlns:a16="http://schemas.microsoft.com/office/drawing/2014/main" id="{4B681006-DA7C-443E-A8AB-7ED0D5116170}"/>
            </a:ext>
          </a:extLst>
        </xdr:cNvPr>
        <xdr:cNvSpPr/>
      </xdr:nvSpPr>
      <xdr:spPr>
        <a:xfrm>
          <a:off x="14541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38</xdr:row>
      <xdr:rowOff>154577</xdr:rowOff>
    </xdr:to>
    <xdr:cxnSp macro="">
      <xdr:nvCxnSpPr>
        <xdr:cNvPr id="536" name="直線コネクタ 535">
          <a:extLst>
            <a:ext uri="{FF2B5EF4-FFF2-40B4-BE49-F238E27FC236}">
              <a16:creationId xmlns:a16="http://schemas.microsoft.com/office/drawing/2014/main" id="{0253EEF0-148F-4770-9792-5D7D286FF6E3}"/>
            </a:ext>
          </a:extLst>
        </xdr:cNvPr>
        <xdr:cNvCxnSpPr/>
      </xdr:nvCxnSpPr>
      <xdr:spPr>
        <a:xfrm>
          <a:off x="14592300" y="661905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23767</xdr:rowOff>
    </xdr:from>
    <xdr:to>
      <xdr:col>72</xdr:col>
      <xdr:colOff>38100</xdr:colOff>
      <xdr:row>38</xdr:row>
      <xdr:rowOff>125367</xdr:rowOff>
    </xdr:to>
    <xdr:sp macro="" textlink="">
      <xdr:nvSpPr>
        <xdr:cNvPr id="537" name="楕円 536">
          <a:extLst>
            <a:ext uri="{FF2B5EF4-FFF2-40B4-BE49-F238E27FC236}">
              <a16:creationId xmlns:a16="http://schemas.microsoft.com/office/drawing/2014/main" id="{EC731125-2809-49C0-8B0B-5AB5C76A5673}"/>
            </a:ext>
          </a:extLst>
        </xdr:cNvPr>
        <xdr:cNvSpPr/>
      </xdr:nvSpPr>
      <xdr:spPr>
        <a:xfrm>
          <a:off x="13652500" y="65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74567</xdr:rowOff>
    </xdr:from>
    <xdr:to>
      <xdr:col>76</xdr:col>
      <xdr:colOff>114300</xdr:colOff>
      <xdr:row>38</xdr:row>
      <xdr:rowOff>103959</xdr:rowOff>
    </xdr:to>
    <xdr:cxnSp macro="">
      <xdr:nvCxnSpPr>
        <xdr:cNvPr id="538" name="直線コネクタ 537">
          <a:extLst>
            <a:ext uri="{FF2B5EF4-FFF2-40B4-BE49-F238E27FC236}">
              <a16:creationId xmlns:a16="http://schemas.microsoft.com/office/drawing/2014/main" id="{401E7DCD-7A90-460B-AA56-40DC4F4C37E0}"/>
            </a:ext>
          </a:extLst>
        </xdr:cNvPr>
        <xdr:cNvCxnSpPr/>
      </xdr:nvCxnSpPr>
      <xdr:spPr>
        <a:xfrm>
          <a:off x="13703300" y="658966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142966</xdr:rowOff>
    </xdr:from>
    <xdr:to>
      <xdr:col>67</xdr:col>
      <xdr:colOff>101600</xdr:colOff>
      <xdr:row>38</xdr:row>
      <xdr:rowOff>73116</xdr:rowOff>
    </xdr:to>
    <xdr:sp macro="" textlink="">
      <xdr:nvSpPr>
        <xdr:cNvPr id="539" name="楕円 538">
          <a:extLst>
            <a:ext uri="{FF2B5EF4-FFF2-40B4-BE49-F238E27FC236}">
              <a16:creationId xmlns:a16="http://schemas.microsoft.com/office/drawing/2014/main" id="{49A2CEC6-28D4-45F0-B54D-C03BF2D699EC}"/>
            </a:ext>
          </a:extLst>
        </xdr:cNvPr>
        <xdr:cNvSpPr/>
      </xdr:nvSpPr>
      <xdr:spPr>
        <a:xfrm>
          <a:off x="12763500" y="648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22316</xdr:rowOff>
    </xdr:from>
    <xdr:to>
      <xdr:col>71</xdr:col>
      <xdr:colOff>177800</xdr:colOff>
      <xdr:row>38</xdr:row>
      <xdr:rowOff>74567</xdr:rowOff>
    </xdr:to>
    <xdr:cxnSp macro="">
      <xdr:nvCxnSpPr>
        <xdr:cNvPr id="540" name="直線コネクタ 539">
          <a:extLst>
            <a:ext uri="{FF2B5EF4-FFF2-40B4-BE49-F238E27FC236}">
              <a16:creationId xmlns:a16="http://schemas.microsoft.com/office/drawing/2014/main" id="{98184D59-78A6-4B16-ADC1-62FD81281E2C}"/>
            </a:ext>
          </a:extLst>
        </xdr:cNvPr>
        <xdr:cNvCxnSpPr/>
      </xdr:nvCxnSpPr>
      <xdr:spPr>
        <a:xfrm>
          <a:off x="12814300" y="653741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69142</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30C5E1AB-F94C-4368-BAC2-BAAFA4007CCB}"/>
            </a:ext>
          </a:extLst>
        </xdr:cNvPr>
        <xdr:cNvSpPr txBox="1"/>
      </xdr:nvSpPr>
      <xdr:spPr>
        <a:xfrm>
          <a:off x="152660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105064</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40FBA6F1-EECE-4D96-92CF-B962374964EF}"/>
            </a:ext>
          </a:extLst>
        </xdr:cNvPr>
        <xdr:cNvSpPr txBox="1"/>
      </xdr:nvSpPr>
      <xdr:spPr>
        <a:xfrm>
          <a:off x="14389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62610</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8AE90D2E-84B1-466A-8AE5-8FEB86FE4B03}"/>
            </a:ext>
          </a:extLst>
        </xdr:cNvPr>
        <xdr:cNvSpPr txBox="1"/>
      </xdr:nvSpPr>
      <xdr:spPr>
        <a:xfrm>
          <a:off x="13500744" y="674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11992</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CD79F0A9-1AA6-4453-8694-A50380D71CA9}"/>
            </a:ext>
          </a:extLst>
        </xdr:cNvPr>
        <xdr:cNvSpPr txBox="1"/>
      </xdr:nvSpPr>
      <xdr:spPr>
        <a:xfrm>
          <a:off x="12611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50454</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2767FAA4-42D0-41C7-BF62-063F7FBE997F}"/>
            </a:ext>
          </a:extLst>
        </xdr:cNvPr>
        <xdr:cNvSpPr txBox="1"/>
      </xdr:nvSpPr>
      <xdr:spPr>
        <a:xfrm>
          <a:off x="15266044" y="639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171285</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A283EC70-9FF5-4465-837B-AA76C57EEA8A}"/>
            </a:ext>
          </a:extLst>
        </xdr:cNvPr>
        <xdr:cNvSpPr txBox="1"/>
      </xdr:nvSpPr>
      <xdr:spPr>
        <a:xfrm>
          <a:off x="14389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141894</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E3DDC81C-70D6-4254-976D-E9692DFCFC46}"/>
            </a:ext>
          </a:extLst>
        </xdr:cNvPr>
        <xdr:cNvSpPr txBox="1"/>
      </xdr:nvSpPr>
      <xdr:spPr>
        <a:xfrm>
          <a:off x="13500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89643</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7DB533C2-8813-4A00-A2B6-93011F5DF0E9}"/>
            </a:ext>
          </a:extLst>
        </xdr:cNvPr>
        <xdr:cNvSpPr txBox="1"/>
      </xdr:nvSpPr>
      <xdr:spPr>
        <a:xfrm>
          <a:off x="12611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01FDB5DA-836F-4308-8AB7-0839945387E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BA80E913-EC19-4D1D-9872-A7993CA139B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66035750-8DE7-45B5-86B0-F9963CE971C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F1A453D0-DC5F-4CCA-BE0B-AC4BEFDB6B4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2DFFF409-0497-44F4-8A16-4C651D559CA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94</xdr:col>
      <xdr:colOff>132214</xdr:colOff>
      <xdr:row>40</xdr:row>
      <xdr:rowOff>162577</xdr:rowOff>
    </xdr:from>
    <xdr:ext cx="248786" cy="259045"/>
    <xdr:sp macro="" textlink="">
      <xdr:nvSpPr>
        <xdr:cNvPr id="554" name="テキスト ボックス 553">
          <a:extLst>
            <a:ext uri="{FF2B5EF4-FFF2-40B4-BE49-F238E27FC236}">
              <a16:creationId xmlns:a16="http://schemas.microsoft.com/office/drawing/2014/main" id="{B23AF60B-2880-4A50-BB6F-AA140E91C437}"/>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92</xdr:col>
      <xdr:colOff>166581</xdr:colOff>
      <xdr:row>38</xdr:row>
      <xdr:rowOff>48277</xdr:rowOff>
    </xdr:from>
    <xdr:ext cx="595419" cy="259045"/>
    <xdr:sp macro="" textlink="">
      <xdr:nvSpPr>
        <xdr:cNvPr id="555" name="テキスト ボックス 554">
          <a:extLst>
            <a:ext uri="{FF2B5EF4-FFF2-40B4-BE49-F238E27FC236}">
              <a16:creationId xmlns:a16="http://schemas.microsoft.com/office/drawing/2014/main" id="{9C4142F6-77B6-49E5-9DB7-98CFF041D64F}"/>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92</xdr:col>
      <xdr:colOff>166581</xdr:colOff>
      <xdr:row>35</xdr:row>
      <xdr:rowOff>105427</xdr:rowOff>
    </xdr:from>
    <xdr:ext cx="595419" cy="259045"/>
    <xdr:sp macro="" textlink="">
      <xdr:nvSpPr>
        <xdr:cNvPr id="556" name="テキスト ボックス 555">
          <a:extLst>
            <a:ext uri="{FF2B5EF4-FFF2-40B4-BE49-F238E27FC236}">
              <a16:creationId xmlns:a16="http://schemas.microsoft.com/office/drawing/2014/main" id="{86AECC8D-1E00-47ED-A2B1-501C04DE2377}"/>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92</xdr:col>
      <xdr:colOff>166581</xdr:colOff>
      <xdr:row>32</xdr:row>
      <xdr:rowOff>162577</xdr:rowOff>
    </xdr:from>
    <xdr:ext cx="595419" cy="259045"/>
    <xdr:sp macro="" textlink="">
      <xdr:nvSpPr>
        <xdr:cNvPr id="557" name="テキスト ボックス 556">
          <a:extLst>
            <a:ext uri="{FF2B5EF4-FFF2-40B4-BE49-F238E27FC236}">
              <a16:creationId xmlns:a16="http://schemas.microsoft.com/office/drawing/2014/main" id="{E32CED27-AFCE-4301-AE2E-2C3872972975}"/>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92</xdr:col>
      <xdr:colOff>166581</xdr:colOff>
      <xdr:row>30</xdr:row>
      <xdr:rowOff>48277</xdr:rowOff>
    </xdr:from>
    <xdr:ext cx="595419" cy="259045"/>
    <xdr:sp macro="" textlink="">
      <xdr:nvSpPr>
        <xdr:cNvPr id="558" name="テキスト ボックス 557">
          <a:extLst>
            <a:ext uri="{FF2B5EF4-FFF2-40B4-BE49-F238E27FC236}">
              <a16:creationId xmlns:a16="http://schemas.microsoft.com/office/drawing/2014/main" id="{4D9F6E42-C3F7-40EC-843C-4D1FFF7B590A}"/>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6326</xdr:rowOff>
    </xdr:from>
    <xdr:to>
      <xdr:col>107</xdr:col>
      <xdr:colOff>101600</xdr:colOff>
      <xdr:row>40</xdr:row>
      <xdr:rowOff>107926</xdr:rowOff>
    </xdr:to>
    <xdr:sp macro="" textlink="">
      <xdr:nvSpPr>
        <xdr:cNvPr id="559" name="フローチャート: 判断 558">
          <a:extLst>
            <a:ext uri="{FF2B5EF4-FFF2-40B4-BE49-F238E27FC236}">
              <a16:creationId xmlns:a16="http://schemas.microsoft.com/office/drawing/2014/main" id="{328C3945-6B30-465F-9BFF-17E66E4AD13A}"/>
            </a:ext>
          </a:extLst>
        </xdr:cNvPr>
        <xdr:cNvSpPr/>
      </xdr:nvSpPr>
      <xdr:spPr>
        <a:xfrm>
          <a:off x="20383500" y="68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8735</xdr:rowOff>
    </xdr:from>
    <xdr:to>
      <xdr:col>102</xdr:col>
      <xdr:colOff>165100</xdr:colOff>
      <xdr:row>40</xdr:row>
      <xdr:rowOff>110335</xdr:rowOff>
    </xdr:to>
    <xdr:sp macro="" textlink="">
      <xdr:nvSpPr>
        <xdr:cNvPr id="560" name="フローチャート: 判断 559">
          <a:extLst>
            <a:ext uri="{FF2B5EF4-FFF2-40B4-BE49-F238E27FC236}">
              <a16:creationId xmlns:a16="http://schemas.microsoft.com/office/drawing/2014/main" id="{78387A5B-AEC5-49E3-9826-ED8F2AB91252}"/>
            </a:ext>
          </a:extLst>
        </xdr:cNvPr>
        <xdr:cNvSpPr/>
      </xdr:nvSpPr>
      <xdr:spPr>
        <a:xfrm>
          <a:off x="19494500" y="686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24749</xdr:rowOff>
    </xdr:from>
    <xdr:to>
      <xdr:col>98</xdr:col>
      <xdr:colOff>38100</xdr:colOff>
      <xdr:row>40</xdr:row>
      <xdr:rowOff>126349</xdr:rowOff>
    </xdr:to>
    <xdr:sp macro="" textlink="">
      <xdr:nvSpPr>
        <xdr:cNvPr id="561" name="フローチャート: 判断 560">
          <a:extLst>
            <a:ext uri="{FF2B5EF4-FFF2-40B4-BE49-F238E27FC236}">
              <a16:creationId xmlns:a16="http://schemas.microsoft.com/office/drawing/2014/main" id="{A79FA11C-9A8F-449B-AC20-2ED6B042369F}"/>
            </a:ext>
          </a:extLst>
        </xdr:cNvPr>
        <xdr:cNvSpPr/>
      </xdr:nvSpPr>
      <xdr:spPr>
        <a:xfrm>
          <a:off x="18605500" y="688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44</xdr:row>
      <xdr:rowOff>73677</xdr:rowOff>
    </xdr:from>
    <xdr:ext cx="762000" cy="259045"/>
    <xdr:sp macro="" textlink="">
      <xdr:nvSpPr>
        <xdr:cNvPr id="562" name="テキスト ボックス 561">
          <a:extLst>
            <a:ext uri="{FF2B5EF4-FFF2-40B4-BE49-F238E27FC236}">
              <a16:creationId xmlns:a16="http://schemas.microsoft.com/office/drawing/2014/main" id="{8704538F-CBC4-4DFB-A6C4-4998019CBCA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3" name="テキスト ボックス 562">
          <a:extLst>
            <a:ext uri="{FF2B5EF4-FFF2-40B4-BE49-F238E27FC236}">
              <a16:creationId xmlns:a16="http://schemas.microsoft.com/office/drawing/2014/main" id="{6F3FB0FB-8AF9-47D6-845C-C22AAF1741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129468</xdr:rowOff>
    </xdr:from>
    <xdr:to>
      <xdr:col>107</xdr:col>
      <xdr:colOff>101600</xdr:colOff>
      <xdr:row>41</xdr:row>
      <xdr:rowOff>59618</xdr:rowOff>
    </xdr:to>
    <xdr:sp macro="" textlink="">
      <xdr:nvSpPr>
        <xdr:cNvPr id="564" name="楕円 563">
          <a:extLst>
            <a:ext uri="{FF2B5EF4-FFF2-40B4-BE49-F238E27FC236}">
              <a16:creationId xmlns:a16="http://schemas.microsoft.com/office/drawing/2014/main" id="{5B70F8C1-5EBC-4B3A-955B-D3C2691EF831}"/>
            </a:ext>
          </a:extLst>
        </xdr:cNvPr>
        <xdr:cNvSpPr/>
      </xdr:nvSpPr>
      <xdr:spPr>
        <a:xfrm>
          <a:off x="20383500" y="69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126706</xdr:rowOff>
    </xdr:from>
    <xdr:to>
      <xdr:col>102</xdr:col>
      <xdr:colOff>165100</xdr:colOff>
      <xdr:row>41</xdr:row>
      <xdr:rowOff>56856</xdr:rowOff>
    </xdr:to>
    <xdr:sp macro="" textlink="">
      <xdr:nvSpPr>
        <xdr:cNvPr id="565" name="楕円 564">
          <a:extLst>
            <a:ext uri="{FF2B5EF4-FFF2-40B4-BE49-F238E27FC236}">
              <a16:creationId xmlns:a16="http://schemas.microsoft.com/office/drawing/2014/main" id="{CBAB2795-6DB7-4E5A-843A-B82C41951637}"/>
            </a:ext>
          </a:extLst>
        </xdr:cNvPr>
        <xdr:cNvSpPr/>
      </xdr:nvSpPr>
      <xdr:spPr>
        <a:xfrm>
          <a:off x="19494500" y="698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6056</xdr:rowOff>
    </xdr:from>
    <xdr:to>
      <xdr:col>107</xdr:col>
      <xdr:colOff>50800</xdr:colOff>
      <xdr:row>41</xdr:row>
      <xdr:rowOff>8818</xdr:rowOff>
    </xdr:to>
    <xdr:cxnSp macro="">
      <xdr:nvCxnSpPr>
        <xdr:cNvPr id="566" name="直線コネクタ 565">
          <a:extLst>
            <a:ext uri="{FF2B5EF4-FFF2-40B4-BE49-F238E27FC236}">
              <a16:creationId xmlns:a16="http://schemas.microsoft.com/office/drawing/2014/main" id="{1F55F4D3-AA6F-4833-A0D0-A42F59DB054B}"/>
            </a:ext>
          </a:extLst>
        </xdr:cNvPr>
        <xdr:cNvCxnSpPr/>
      </xdr:nvCxnSpPr>
      <xdr:spPr>
        <a:xfrm>
          <a:off x="19545300" y="7035506"/>
          <a:ext cx="88900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136634</xdr:rowOff>
    </xdr:from>
    <xdr:to>
      <xdr:col>98</xdr:col>
      <xdr:colOff>38100</xdr:colOff>
      <xdr:row>41</xdr:row>
      <xdr:rowOff>66784</xdr:rowOff>
    </xdr:to>
    <xdr:sp macro="" textlink="">
      <xdr:nvSpPr>
        <xdr:cNvPr id="567" name="楕円 566">
          <a:extLst>
            <a:ext uri="{FF2B5EF4-FFF2-40B4-BE49-F238E27FC236}">
              <a16:creationId xmlns:a16="http://schemas.microsoft.com/office/drawing/2014/main" id="{42A1B4EC-61BC-4C30-9AD1-507798508FF9}"/>
            </a:ext>
          </a:extLst>
        </xdr:cNvPr>
        <xdr:cNvSpPr/>
      </xdr:nvSpPr>
      <xdr:spPr>
        <a:xfrm>
          <a:off x="18605500" y="699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6056</xdr:rowOff>
    </xdr:from>
    <xdr:to>
      <xdr:col>102</xdr:col>
      <xdr:colOff>114300</xdr:colOff>
      <xdr:row>41</xdr:row>
      <xdr:rowOff>15984</xdr:rowOff>
    </xdr:to>
    <xdr:cxnSp macro="">
      <xdr:nvCxnSpPr>
        <xdr:cNvPr id="568" name="直線コネクタ 567">
          <a:extLst>
            <a:ext uri="{FF2B5EF4-FFF2-40B4-BE49-F238E27FC236}">
              <a16:creationId xmlns:a16="http://schemas.microsoft.com/office/drawing/2014/main" id="{D9190513-5C3A-44CF-A9E3-9EEC901256C0}"/>
            </a:ext>
          </a:extLst>
        </xdr:cNvPr>
        <xdr:cNvCxnSpPr/>
      </xdr:nvCxnSpPr>
      <xdr:spPr>
        <a:xfrm flipV="1">
          <a:off x="18656300" y="7035506"/>
          <a:ext cx="88900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105</xdr:col>
      <xdr:colOff>132295</xdr:colOff>
      <xdr:row>38</xdr:row>
      <xdr:rowOff>124453</xdr:rowOff>
    </xdr:from>
    <xdr:ext cx="599010" cy="259045"/>
    <xdr:sp macro="" textlink="">
      <xdr:nvSpPr>
        <xdr:cNvPr id="569" name="n_2aveValue【一般廃棄物処理施設】&#10;一人当たり有形固定資産（償却資産）額">
          <a:extLst>
            <a:ext uri="{FF2B5EF4-FFF2-40B4-BE49-F238E27FC236}">
              <a16:creationId xmlns:a16="http://schemas.microsoft.com/office/drawing/2014/main" id="{080AE8FF-6B07-4E60-8499-F14214F48796}"/>
            </a:ext>
          </a:extLst>
        </xdr:cNvPr>
        <xdr:cNvSpPr txBox="1"/>
      </xdr:nvSpPr>
      <xdr:spPr>
        <a:xfrm>
          <a:off x="20134795" y="6639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126862</xdr:rowOff>
    </xdr:from>
    <xdr:ext cx="599010" cy="259045"/>
    <xdr:sp macro="" textlink="">
      <xdr:nvSpPr>
        <xdr:cNvPr id="570" name="n_3aveValue【一般廃棄物処理施設】&#10;一人当たり有形固定資産（償却資産）額">
          <a:extLst>
            <a:ext uri="{FF2B5EF4-FFF2-40B4-BE49-F238E27FC236}">
              <a16:creationId xmlns:a16="http://schemas.microsoft.com/office/drawing/2014/main" id="{31C5B6C3-74EE-4F51-BED4-C15C24265DA8}"/>
            </a:ext>
          </a:extLst>
        </xdr:cNvPr>
        <xdr:cNvSpPr txBox="1"/>
      </xdr:nvSpPr>
      <xdr:spPr>
        <a:xfrm>
          <a:off x="19245795" y="664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142876</xdr:rowOff>
    </xdr:from>
    <xdr:ext cx="599010" cy="259045"/>
    <xdr:sp macro="" textlink="">
      <xdr:nvSpPr>
        <xdr:cNvPr id="571" name="n_4aveValue【一般廃棄物処理施設】&#10;一人当たり有形固定資産（償却資産）額">
          <a:extLst>
            <a:ext uri="{FF2B5EF4-FFF2-40B4-BE49-F238E27FC236}">
              <a16:creationId xmlns:a16="http://schemas.microsoft.com/office/drawing/2014/main" id="{36F2844A-FD7D-4971-8ADB-B558C33982A7}"/>
            </a:ext>
          </a:extLst>
        </xdr:cNvPr>
        <xdr:cNvSpPr txBox="1"/>
      </xdr:nvSpPr>
      <xdr:spPr>
        <a:xfrm>
          <a:off x="18356795" y="6657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50745</xdr:rowOff>
    </xdr:from>
    <xdr:ext cx="534377" cy="259045"/>
    <xdr:sp macro="" textlink="">
      <xdr:nvSpPr>
        <xdr:cNvPr id="572" name="n_2mainValue【一般廃棄物処理施設】&#10;一人当たり有形固定資産（償却資産）額">
          <a:extLst>
            <a:ext uri="{FF2B5EF4-FFF2-40B4-BE49-F238E27FC236}">
              <a16:creationId xmlns:a16="http://schemas.microsoft.com/office/drawing/2014/main" id="{5767D36F-F259-4483-944A-BBC8F6FF5919}"/>
            </a:ext>
          </a:extLst>
        </xdr:cNvPr>
        <xdr:cNvSpPr txBox="1"/>
      </xdr:nvSpPr>
      <xdr:spPr>
        <a:xfrm>
          <a:off x="20167111" y="708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47983</xdr:rowOff>
    </xdr:from>
    <xdr:ext cx="534377" cy="259045"/>
    <xdr:sp macro="" textlink="">
      <xdr:nvSpPr>
        <xdr:cNvPr id="573" name="n_3mainValue【一般廃棄物処理施設】&#10;一人当たり有形固定資産（償却資産）額">
          <a:extLst>
            <a:ext uri="{FF2B5EF4-FFF2-40B4-BE49-F238E27FC236}">
              <a16:creationId xmlns:a16="http://schemas.microsoft.com/office/drawing/2014/main" id="{5723619D-5C57-4148-9156-27A165B3D650}"/>
            </a:ext>
          </a:extLst>
        </xdr:cNvPr>
        <xdr:cNvSpPr txBox="1"/>
      </xdr:nvSpPr>
      <xdr:spPr>
        <a:xfrm>
          <a:off x="19278111" y="707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57911</xdr:rowOff>
    </xdr:from>
    <xdr:ext cx="534377" cy="259045"/>
    <xdr:sp macro="" textlink="">
      <xdr:nvSpPr>
        <xdr:cNvPr id="574" name="n_4mainValue【一般廃棄物処理施設】&#10;一人当たり有形固定資産（償却資産）額">
          <a:extLst>
            <a:ext uri="{FF2B5EF4-FFF2-40B4-BE49-F238E27FC236}">
              <a16:creationId xmlns:a16="http://schemas.microsoft.com/office/drawing/2014/main" id="{E0B1FAF0-3EFC-4D2E-A7A5-715BD19B1565}"/>
            </a:ext>
          </a:extLst>
        </xdr:cNvPr>
        <xdr:cNvSpPr txBox="1"/>
      </xdr:nvSpPr>
      <xdr:spPr>
        <a:xfrm>
          <a:off x="18389111" y="708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5" name="正方形/長方形 574">
          <a:extLst>
            <a:ext uri="{FF2B5EF4-FFF2-40B4-BE49-F238E27FC236}">
              <a16:creationId xmlns:a16="http://schemas.microsoft.com/office/drawing/2014/main" id="{53539770-415B-4F9D-9B1D-C104389D82E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6" name="正方形/長方形 575">
          <a:extLst>
            <a:ext uri="{FF2B5EF4-FFF2-40B4-BE49-F238E27FC236}">
              <a16:creationId xmlns:a16="http://schemas.microsoft.com/office/drawing/2014/main" id="{38FA40D8-DE7B-414E-BD03-E244269A214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7" name="正方形/長方形 576">
          <a:extLst>
            <a:ext uri="{FF2B5EF4-FFF2-40B4-BE49-F238E27FC236}">
              <a16:creationId xmlns:a16="http://schemas.microsoft.com/office/drawing/2014/main" id="{E0455668-9D95-439A-87E9-C4908623EEE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8" name="正方形/長方形 577">
          <a:extLst>
            <a:ext uri="{FF2B5EF4-FFF2-40B4-BE49-F238E27FC236}">
              <a16:creationId xmlns:a16="http://schemas.microsoft.com/office/drawing/2014/main" id="{106BF17F-7CF6-49D3-8F20-0591930CDDA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9" name="正方形/長方形 578">
          <a:extLst>
            <a:ext uri="{FF2B5EF4-FFF2-40B4-BE49-F238E27FC236}">
              <a16:creationId xmlns:a16="http://schemas.microsoft.com/office/drawing/2014/main" id="{D493C5DC-8A42-463B-AE90-E74F3FAD75C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0" name="正方形/長方形 579">
          <a:extLst>
            <a:ext uri="{FF2B5EF4-FFF2-40B4-BE49-F238E27FC236}">
              <a16:creationId xmlns:a16="http://schemas.microsoft.com/office/drawing/2014/main" id="{2F3DBD90-EFBC-4243-8FE8-5431B1B3EC4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1" name="正方形/長方形 580">
          <a:extLst>
            <a:ext uri="{FF2B5EF4-FFF2-40B4-BE49-F238E27FC236}">
              <a16:creationId xmlns:a16="http://schemas.microsoft.com/office/drawing/2014/main" id="{84185220-B216-490C-B057-3C6BC45BAE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2" name="正方形/長方形 581">
          <a:extLst>
            <a:ext uri="{FF2B5EF4-FFF2-40B4-BE49-F238E27FC236}">
              <a16:creationId xmlns:a16="http://schemas.microsoft.com/office/drawing/2014/main" id="{07A91821-A387-4957-8046-078358B973E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3" name="テキスト ボックス 582">
          <a:extLst>
            <a:ext uri="{FF2B5EF4-FFF2-40B4-BE49-F238E27FC236}">
              <a16:creationId xmlns:a16="http://schemas.microsoft.com/office/drawing/2014/main" id="{2EF1F809-830B-47C7-AF6E-496F521490D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4" name="直線コネクタ 583">
          <a:extLst>
            <a:ext uri="{FF2B5EF4-FFF2-40B4-BE49-F238E27FC236}">
              <a16:creationId xmlns:a16="http://schemas.microsoft.com/office/drawing/2014/main" id="{0FD21322-391B-4DA8-888E-E51BE91138D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5" name="テキスト ボックス 584">
          <a:extLst>
            <a:ext uri="{FF2B5EF4-FFF2-40B4-BE49-F238E27FC236}">
              <a16:creationId xmlns:a16="http://schemas.microsoft.com/office/drawing/2014/main" id="{223A4EFC-1D9E-4B62-8BD5-B4FD0C635B3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6" name="直線コネクタ 585">
          <a:extLst>
            <a:ext uri="{FF2B5EF4-FFF2-40B4-BE49-F238E27FC236}">
              <a16:creationId xmlns:a16="http://schemas.microsoft.com/office/drawing/2014/main" id="{8D0D1CB7-3427-4948-84CA-3C778196ED4B}"/>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7" name="テキスト ボックス 586">
          <a:extLst>
            <a:ext uri="{FF2B5EF4-FFF2-40B4-BE49-F238E27FC236}">
              <a16:creationId xmlns:a16="http://schemas.microsoft.com/office/drawing/2014/main" id="{1F3BD5B0-DE70-4469-923F-EC6C85C2CECE}"/>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8" name="直線コネクタ 587">
          <a:extLst>
            <a:ext uri="{FF2B5EF4-FFF2-40B4-BE49-F238E27FC236}">
              <a16:creationId xmlns:a16="http://schemas.microsoft.com/office/drawing/2014/main" id="{B2DCC978-05F9-41EE-8937-161594FFDF6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9" name="テキスト ボックス 588">
          <a:extLst>
            <a:ext uri="{FF2B5EF4-FFF2-40B4-BE49-F238E27FC236}">
              <a16:creationId xmlns:a16="http://schemas.microsoft.com/office/drawing/2014/main" id="{333B02CE-5DFE-49C2-B71D-5A16DC5AE02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0" name="直線コネクタ 589">
          <a:extLst>
            <a:ext uri="{FF2B5EF4-FFF2-40B4-BE49-F238E27FC236}">
              <a16:creationId xmlns:a16="http://schemas.microsoft.com/office/drawing/2014/main" id="{0A7D85D1-3C49-4C0B-B2E4-2DA672D6AB44}"/>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1" name="テキスト ボックス 590">
          <a:extLst>
            <a:ext uri="{FF2B5EF4-FFF2-40B4-BE49-F238E27FC236}">
              <a16:creationId xmlns:a16="http://schemas.microsoft.com/office/drawing/2014/main" id="{948446C7-3CF0-4920-8616-DC9C915EBF3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2" name="直線コネクタ 591">
          <a:extLst>
            <a:ext uri="{FF2B5EF4-FFF2-40B4-BE49-F238E27FC236}">
              <a16:creationId xmlns:a16="http://schemas.microsoft.com/office/drawing/2014/main" id="{E1818F4A-6EB1-4E7F-9E79-73CF4FD891A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3" name="テキスト ボックス 592">
          <a:extLst>
            <a:ext uri="{FF2B5EF4-FFF2-40B4-BE49-F238E27FC236}">
              <a16:creationId xmlns:a16="http://schemas.microsoft.com/office/drawing/2014/main" id="{9A05A2EB-FF53-4944-BA75-9C881BA7AB17}"/>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4" name="直線コネクタ 593">
          <a:extLst>
            <a:ext uri="{FF2B5EF4-FFF2-40B4-BE49-F238E27FC236}">
              <a16:creationId xmlns:a16="http://schemas.microsoft.com/office/drawing/2014/main" id="{1DD0F78A-205A-44B7-9F76-BE02D4B3DE4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5" name="テキスト ボックス 594">
          <a:extLst>
            <a:ext uri="{FF2B5EF4-FFF2-40B4-BE49-F238E27FC236}">
              <a16:creationId xmlns:a16="http://schemas.microsoft.com/office/drawing/2014/main" id="{CEE664D8-B20F-46B8-A530-B41E3283C6A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6" name="直線コネクタ 595">
          <a:extLst>
            <a:ext uri="{FF2B5EF4-FFF2-40B4-BE49-F238E27FC236}">
              <a16:creationId xmlns:a16="http://schemas.microsoft.com/office/drawing/2014/main" id="{C62A8A85-2651-450E-8AC6-3C1272E73FA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7" name="テキスト ボックス 596">
          <a:extLst>
            <a:ext uri="{FF2B5EF4-FFF2-40B4-BE49-F238E27FC236}">
              <a16:creationId xmlns:a16="http://schemas.microsoft.com/office/drawing/2014/main" id="{DA96CE8C-5652-4941-A6E8-6B5CDCCA08F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8" name="【保健センター・保健所】&#10;有形固定資産減価償却率グラフ枠">
          <a:extLst>
            <a:ext uri="{FF2B5EF4-FFF2-40B4-BE49-F238E27FC236}">
              <a16:creationId xmlns:a16="http://schemas.microsoft.com/office/drawing/2014/main" id="{FF5AA42A-864B-4537-810F-A26896E564F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154305</xdr:rowOff>
    </xdr:from>
    <xdr:to>
      <xdr:col>85</xdr:col>
      <xdr:colOff>126364</xdr:colOff>
      <xdr:row>63</xdr:row>
      <xdr:rowOff>161925</xdr:rowOff>
    </xdr:to>
    <xdr:cxnSp macro="">
      <xdr:nvCxnSpPr>
        <xdr:cNvPr id="599" name="直線コネクタ 598">
          <a:extLst>
            <a:ext uri="{FF2B5EF4-FFF2-40B4-BE49-F238E27FC236}">
              <a16:creationId xmlns:a16="http://schemas.microsoft.com/office/drawing/2014/main" id="{BD006BEC-5F30-4A6B-827F-B444C024C157}"/>
            </a:ext>
          </a:extLst>
        </xdr:cNvPr>
        <xdr:cNvCxnSpPr/>
      </xdr:nvCxnSpPr>
      <xdr:spPr>
        <a:xfrm flipV="1">
          <a:off x="16318864" y="9412605"/>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165752</xdr:rowOff>
    </xdr:from>
    <xdr:ext cx="405111" cy="259045"/>
    <xdr:sp macro="" textlink="">
      <xdr:nvSpPr>
        <xdr:cNvPr id="600" name="【保健センター・保健所】&#10;有形固定資産減価償却率最小値テキスト">
          <a:extLst>
            <a:ext uri="{FF2B5EF4-FFF2-40B4-BE49-F238E27FC236}">
              <a16:creationId xmlns:a16="http://schemas.microsoft.com/office/drawing/2014/main" id="{8DF888FF-1C42-4FA1-8CB1-637513100E1E}"/>
            </a:ext>
          </a:extLst>
        </xdr:cNvPr>
        <xdr:cNvSpPr txBox="1"/>
      </xdr:nvSpPr>
      <xdr:spPr>
        <a:xfrm>
          <a:off x="16357600" y="1096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161925</xdr:rowOff>
    </xdr:from>
    <xdr:to>
      <xdr:col>86</xdr:col>
      <xdr:colOff>25400</xdr:colOff>
      <xdr:row>63</xdr:row>
      <xdr:rowOff>161925</xdr:rowOff>
    </xdr:to>
    <xdr:cxnSp macro="">
      <xdr:nvCxnSpPr>
        <xdr:cNvPr id="601" name="直線コネクタ 600">
          <a:extLst>
            <a:ext uri="{FF2B5EF4-FFF2-40B4-BE49-F238E27FC236}">
              <a16:creationId xmlns:a16="http://schemas.microsoft.com/office/drawing/2014/main" id="{49D10594-29E9-477C-9006-4439BB77D390}"/>
            </a:ext>
          </a:extLst>
        </xdr:cNvPr>
        <xdr:cNvCxnSpPr/>
      </xdr:nvCxnSpPr>
      <xdr:spPr>
        <a:xfrm>
          <a:off x="16230600" y="1096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100982</xdr:rowOff>
    </xdr:from>
    <xdr:ext cx="405111" cy="259045"/>
    <xdr:sp macro="" textlink="">
      <xdr:nvSpPr>
        <xdr:cNvPr id="602" name="【保健センター・保健所】&#10;有形固定資産減価償却率最大値テキスト">
          <a:extLst>
            <a:ext uri="{FF2B5EF4-FFF2-40B4-BE49-F238E27FC236}">
              <a16:creationId xmlns:a16="http://schemas.microsoft.com/office/drawing/2014/main" id="{83DAADA0-84C3-4A84-BE20-763808310DB4}"/>
            </a:ext>
          </a:extLst>
        </xdr:cNvPr>
        <xdr:cNvSpPr txBox="1"/>
      </xdr:nvSpPr>
      <xdr:spPr>
        <a:xfrm>
          <a:off x="16357600" y="918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154305</xdr:rowOff>
    </xdr:from>
    <xdr:to>
      <xdr:col>86</xdr:col>
      <xdr:colOff>25400</xdr:colOff>
      <xdr:row>54</xdr:row>
      <xdr:rowOff>154305</xdr:rowOff>
    </xdr:to>
    <xdr:cxnSp macro="">
      <xdr:nvCxnSpPr>
        <xdr:cNvPr id="603" name="直線コネクタ 602">
          <a:extLst>
            <a:ext uri="{FF2B5EF4-FFF2-40B4-BE49-F238E27FC236}">
              <a16:creationId xmlns:a16="http://schemas.microsoft.com/office/drawing/2014/main" id="{D510A279-E5C1-408F-A348-E0A500FCD454}"/>
            </a:ext>
          </a:extLst>
        </xdr:cNvPr>
        <xdr:cNvCxnSpPr/>
      </xdr:nvCxnSpPr>
      <xdr:spPr>
        <a:xfrm>
          <a:off x="16230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53992</xdr:rowOff>
    </xdr:from>
    <xdr:ext cx="405111" cy="259045"/>
    <xdr:sp macro="" textlink="">
      <xdr:nvSpPr>
        <xdr:cNvPr id="604" name="【保健センター・保健所】&#10;有形固定資産減価償却率平均値テキスト">
          <a:extLst>
            <a:ext uri="{FF2B5EF4-FFF2-40B4-BE49-F238E27FC236}">
              <a16:creationId xmlns:a16="http://schemas.microsoft.com/office/drawing/2014/main" id="{6C531340-E207-4B10-AC19-2E0B309592AC}"/>
            </a:ext>
          </a:extLst>
        </xdr:cNvPr>
        <xdr:cNvSpPr txBox="1"/>
      </xdr:nvSpPr>
      <xdr:spPr>
        <a:xfrm>
          <a:off x="16357600" y="999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605" name="フローチャート: 判断 604">
          <a:extLst>
            <a:ext uri="{FF2B5EF4-FFF2-40B4-BE49-F238E27FC236}">
              <a16:creationId xmlns:a16="http://schemas.microsoft.com/office/drawing/2014/main" id="{B101C6CA-2B43-4183-AEC6-559EAE39EDD3}"/>
            </a:ext>
          </a:extLst>
        </xdr:cNvPr>
        <xdr:cNvSpPr/>
      </xdr:nvSpPr>
      <xdr:spPr>
        <a:xfrm>
          <a:off x="16268700" y="1014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xdr:rowOff>
    </xdr:from>
    <xdr:to>
      <xdr:col>81</xdr:col>
      <xdr:colOff>101600</xdr:colOff>
      <xdr:row>59</xdr:row>
      <xdr:rowOff>106045</xdr:rowOff>
    </xdr:to>
    <xdr:sp macro="" textlink="">
      <xdr:nvSpPr>
        <xdr:cNvPr id="606" name="フローチャート: 判断 605">
          <a:extLst>
            <a:ext uri="{FF2B5EF4-FFF2-40B4-BE49-F238E27FC236}">
              <a16:creationId xmlns:a16="http://schemas.microsoft.com/office/drawing/2014/main" id="{6323AC3A-0E89-4BAE-B3F8-B92B7AA0F326}"/>
            </a:ext>
          </a:extLst>
        </xdr:cNvPr>
        <xdr:cNvSpPr/>
      </xdr:nvSpPr>
      <xdr:spPr>
        <a:xfrm>
          <a:off x="15430500" y="1011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10160</xdr:rowOff>
    </xdr:from>
    <xdr:to>
      <xdr:col>76</xdr:col>
      <xdr:colOff>165100</xdr:colOff>
      <xdr:row>59</xdr:row>
      <xdr:rowOff>111760</xdr:rowOff>
    </xdr:to>
    <xdr:sp macro="" textlink="">
      <xdr:nvSpPr>
        <xdr:cNvPr id="607" name="フローチャート: 判断 606">
          <a:extLst>
            <a:ext uri="{FF2B5EF4-FFF2-40B4-BE49-F238E27FC236}">
              <a16:creationId xmlns:a16="http://schemas.microsoft.com/office/drawing/2014/main" id="{77A1ED23-0890-4930-A486-1C5C7ECA7BAB}"/>
            </a:ext>
          </a:extLst>
        </xdr:cNvPr>
        <xdr:cNvSpPr/>
      </xdr:nvSpPr>
      <xdr:spPr>
        <a:xfrm>
          <a:off x="14541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608" name="フローチャート: 判断 607">
          <a:extLst>
            <a:ext uri="{FF2B5EF4-FFF2-40B4-BE49-F238E27FC236}">
              <a16:creationId xmlns:a16="http://schemas.microsoft.com/office/drawing/2014/main" id="{2EB3583D-6A5D-4F52-80B1-F1875AAE22B5}"/>
            </a:ext>
          </a:extLst>
        </xdr:cNvPr>
        <xdr:cNvSpPr/>
      </xdr:nvSpPr>
      <xdr:spPr>
        <a:xfrm>
          <a:off x="13652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84455</xdr:rowOff>
    </xdr:from>
    <xdr:to>
      <xdr:col>67</xdr:col>
      <xdr:colOff>101600</xdr:colOff>
      <xdr:row>59</xdr:row>
      <xdr:rowOff>14605</xdr:rowOff>
    </xdr:to>
    <xdr:sp macro="" textlink="">
      <xdr:nvSpPr>
        <xdr:cNvPr id="609" name="フローチャート: 判断 608">
          <a:extLst>
            <a:ext uri="{FF2B5EF4-FFF2-40B4-BE49-F238E27FC236}">
              <a16:creationId xmlns:a16="http://schemas.microsoft.com/office/drawing/2014/main" id="{94582B3D-7773-447E-BAC0-004556C8B784}"/>
            </a:ext>
          </a:extLst>
        </xdr:cNvPr>
        <xdr:cNvSpPr/>
      </xdr:nvSpPr>
      <xdr:spPr>
        <a:xfrm>
          <a:off x="12763500" y="100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3497DA01-FBB0-4A97-A7D9-1D34695A993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5AC0F908-0E24-4CBC-8E66-23ACF56DF43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8411E7F8-BE2A-4B3F-BE6D-A6B18581FAD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3" name="テキスト ボックス 612">
          <a:extLst>
            <a:ext uri="{FF2B5EF4-FFF2-40B4-BE49-F238E27FC236}">
              <a16:creationId xmlns:a16="http://schemas.microsoft.com/office/drawing/2014/main" id="{781FEAEF-66D6-400F-9BDD-BEFE6BA868A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id="{5DFF5017-09CB-41C5-BB1A-73ECCA701E2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128270</xdr:rowOff>
    </xdr:from>
    <xdr:to>
      <xdr:col>85</xdr:col>
      <xdr:colOff>177800</xdr:colOff>
      <xdr:row>63</xdr:row>
      <xdr:rowOff>58420</xdr:rowOff>
    </xdr:to>
    <xdr:sp macro="" textlink="">
      <xdr:nvSpPr>
        <xdr:cNvPr id="615" name="楕円 614">
          <a:extLst>
            <a:ext uri="{FF2B5EF4-FFF2-40B4-BE49-F238E27FC236}">
              <a16:creationId xmlns:a16="http://schemas.microsoft.com/office/drawing/2014/main" id="{FAF47416-73D8-4CEF-8232-2F78358051DD}"/>
            </a:ext>
          </a:extLst>
        </xdr:cNvPr>
        <xdr:cNvSpPr/>
      </xdr:nvSpPr>
      <xdr:spPr>
        <a:xfrm>
          <a:off x="16268700" y="1075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106697</xdr:rowOff>
    </xdr:from>
    <xdr:ext cx="405111" cy="259045"/>
    <xdr:sp macro="" textlink="">
      <xdr:nvSpPr>
        <xdr:cNvPr id="616" name="【保健センター・保健所】&#10;有形固定資産減価償却率該当値テキスト">
          <a:extLst>
            <a:ext uri="{FF2B5EF4-FFF2-40B4-BE49-F238E27FC236}">
              <a16:creationId xmlns:a16="http://schemas.microsoft.com/office/drawing/2014/main" id="{346EAEDB-53FD-4954-B570-8811F64CAC5A}"/>
            </a:ext>
          </a:extLst>
        </xdr:cNvPr>
        <xdr:cNvSpPr txBox="1"/>
      </xdr:nvSpPr>
      <xdr:spPr>
        <a:xfrm>
          <a:off x="16357600"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84455</xdr:rowOff>
    </xdr:from>
    <xdr:to>
      <xdr:col>81</xdr:col>
      <xdr:colOff>101600</xdr:colOff>
      <xdr:row>63</xdr:row>
      <xdr:rowOff>14605</xdr:rowOff>
    </xdr:to>
    <xdr:sp macro="" textlink="">
      <xdr:nvSpPr>
        <xdr:cNvPr id="617" name="楕円 616">
          <a:extLst>
            <a:ext uri="{FF2B5EF4-FFF2-40B4-BE49-F238E27FC236}">
              <a16:creationId xmlns:a16="http://schemas.microsoft.com/office/drawing/2014/main" id="{DA990F9C-814F-4818-AE23-301EB580608F}"/>
            </a:ext>
          </a:extLst>
        </xdr:cNvPr>
        <xdr:cNvSpPr/>
      </xdr:nvSpPr>
      <xdr:spPr>
        <a:xfrm>
          <a:off x="15430500" y="1071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135255</xdr:rowOff>
    </xdr:from>
    <xdr:to>
      <xdr:col>85</xdr:col>
      <xdr:colOff>127000</xdr:colOff>
      <xdr:row>63</xdr:row>
      <xdr:rowOff>7620</xdr:rowOff>
    </xdr:to>
    <xdr:cxnSp macro="">
      <xdr:nvCxnSpPr>
        <xdr:cNvPr id="618" name="直線コネクタ 617">
          <a:extLst>
            <a:ext uri="{FF2B5EF4-FFF2-40B4-BE49-F238E27FC236}">
              <a16:creationId xmlns:a16="http://schemas.microsoft.com/office/drawing/2014/main" id="{C7A983B8-9096-48BA-BBF9-7021E6BF8C04}"/>
            </a:ext>
          </a:extLst>
        </xdr:cNvPr>
        <xdr:cNvCxnSpPr/>
      </xdr:nvCxnSpPr>
      <xdr:spPr>
        <a:xfrm>
          <a:off x="15481300" y="107651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42545</xdr:rowOff>
    </xdr:from>
    <xdr:to>
      <xdr:col>76</xdr:col>
      <xdr:colOff>165100</xdr:colOff>
      <xdr:row>62</xdr:row>
      <xdr:rowOff>144145</xdr:rowOff>
    </xdr:to>
    <xdr:sp macro="" textlink="">
      <xdr:nvSpPr>
        <xdr:cNvPr id="619" name="楕円 618">
          <a:extLst>
            <a:ext uri="{FF2B5EF4-FFF2-40B4-BE49-F238E27FC236}">
              <a16:creationId xmlns:a16="http://schemas.microsoft.com/office/drawing/2014/main" id="{6DBDB49D-6AC1-4A2A-877A-9980A0455324}"/>
            </a:ext>
          </a:extLst>
        </xdr:cNvPr>
        <xdr:cNvSpPr/>
      </xdr:nvSpPr>
      <xdr:spPr>
        <a:xfrm>
          <a:off x="14541500" y="1067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93345</xdr:rowOff>
    </xdr:from>
    <xdr:to>
      <xdr:col>81</xdr:col>
      <xdr:colOff>50800</xdr:colOff>
      <xdr:row>62</xdr:row>
      <xdr:rowOff>135255</xdr:rowOff>
    </xdr:to>
    <xdr:cxnSp macro="">
      <xdr:nvCxnSpPr>
        <xdr:cNvPr id="620" name="直線コネクタ 619">
          <a:extLst>
            <a:ext uri="{FF2B5EF4-FFF2-40B4-BE49-F238E27FC236}">
              <a16:creationId xmlns:a16="http://schemas.microsoft.com/office/drawing/2014/main" id="{1CEEE12A-673A-4DC1-80CC-CC8DD02419F8}"/>
            </a:ext>
          </a:extLst>
        </xdr:cNvPr>
        <xdr:cNvCxnSpPr/>
      </xdr:nvCxnSpPr>
      <xdr:spPr>
        <a:xfrm>
          <a:off x="14592300" y="107232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170180</xdr:rowOff>
    </xdr:from>
    <xdr:to>
      <xdr:col>72</xdr:col>
      <xdr:colOff>38100</xdr:colOff>
      <xdr:row>62</xdr:row>
      <xdr:rowOff>100330</xdr:rowOff>
    </xdr:to>
    <xdr:sp macro="" textlink="">
      <xdr:nvSpPr>
        <xdr:cNvPr id="621" name="楕円 620">
          <a:extLst>
            <a:ext uri="{FF2B5EF4-FFF2-40B4-BE49-F238E27FC236}">
              <a16:creationId xmlns:a16="http://schemas.microsoft.com/office/drawing/2014/main" id="{DF9E8FE7-E10C-495E-B02E-62028A366759}"/>
            </a:ext>
          </a:extLst>
        </xdr:cNvPr>
        <xdr:cNvSpPr/>
      </xdr:nvSpPr>
      <xdr:spPr>
        <a:xfrm>
          <a:off x="13652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49530</xdr:rowOff>
    </xdr:from>
    <xdr:to>
      <xdr:col>76</xdr:col>
      <xdr:colOff>114300</xdr:colOff>
      <xdr:row>62</xdr:row>
      <xdr:rowOff>93345</xdr:rowOff>
    </xdr:to>
    <xdr:cxnSp macro="">
      <xdr:nvCxnSpPr>
        <xdr:cNvPr id="622" name="直線コネクタ 621">
          <a:extLst>
            <a:ext uri="{FF2B5EF4-FFF2-40B4-BE49-F238E27FC236}">
              <a16:creationId xmlns:a16="http://schemas.microsoft.com/office/drawing/2014/main" id="{E3CDEEFA-FBA6-4ADB-A524-8B6070019F05}"/>
            </a:ext>
          </a:extLst>
        </xdr:cNvPr>
        <xdr:cNvCxnSpPr/>
      </xdr:nvCxnSpPr>
      <xdr:spPr>
        <a:xfrm>
          <a:off x="13703300" y="106794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126365</xdr:rowOff>
    </xdr:from>
    <xdr:to>
      <xdr:col>67</xdr:col>
      <xdr:colOff>101600</xdr:colOff>
      <xdr:row>62</xdr:row>
      <xdr:rowOff>56515</xdr:rowOff>
    </xdr:to>
    <xdr:sp macro="" textlink="">
      <xdr:nvSpPr>
        <xdr:cNvPr id="623" name="楕円 622">
          <a:extLst>
            <a:ext uri="{FF2B5EF4-FFF2-40B4-BE49-F238E27FC236}">
              <a16:creationId xmlns:a16="http://schemas.microsoft.com/office/drawing/2014/main" id="{4249350C-3354-471A-9ED5-1774BD0F6FC1}"/>
            </a:ext>
          </a:extLst>
        </xdr:cNvPr>
        <xdr:cNvSpPr/>
      </xdr:nvSpPr>
      <xdr:spPr>
        <a:xfrm>
          <a:off x="12763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5715</xdr:rowOff>
    </xdr:from>
    <xdr:to>
      <xdr:col>71</xdr:col>
      <xdr:colOff>177800</xdr:colOff>
      <xdr:row>62</xdr:row>
      <xdr:rowOff>49530</xdr:rowOff>
    </xdr:to>
    <xdr:cxnSp macro="">
      <xdr:nvCxnSpPr>
        <xdr:cNvPr id="624" name="直線コネクタ 623">
          <a:extLst>
            <a:ext uri="{FF2B5EF4-FFF2-40B4-BE49-F238E27FC236}">
              <a16:creationId xmlns:a16="http://schemas.microsoft.com/office/drawing/2014/main" id="{49920BF1-BCC7-4541-B076-A19D58936DB7}"/>
            </a:ext>
          </a:extLst>
        </xdr:cNvPr>
        <xdr:cNvCxnSpPr/>
      </xdr:nvCxnSpPr>
      <xdr:spPr>
        <a:xfrm>
          <a:off x="12814300" y="106356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122572</xdr:rowOff>
    </xdr:from>
    <xdr:ext cx="405111" cy="259045"/>
    <xdr:sp macro="" textlink="">
      <xdr:nvSpPr>
        <xdr:cNvPr id="625" name="n_1aveValue【保健センター・保健所】&#10;有形固定資産減価償却率">
          <a:extLst>
            <a:ext uri="{FF2B5EF4-FFF2-40B4-BE49-F238E27FC236}">
              <a16:creationId xmlns:a16="http://schemas.microsoft.com/office/drawing/2014/main" id="{3B05874F-2CCC-470E-9D90-8344424645B0}"/>
            </a:ext>
          </a:extLst>
        </xdr:cNvPr>
        <xdr:cNvSpPr txBox="1"/>
      </xdr:nvSpPr>
      <xdr:spPr>
        <a:xfrm>
          <a:off x="152660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128287</xdr:rowOff>
    </xdr:from>
    <xdr:ext cx="405111" cy="259045"/>
    <xdr:sp macro="" textlink="">
      <xdr:nvSpPr>
        <xdr:cNvPr id="626" name="n_2aveValue【保健センター・保健所】&#10;有形固定資産減価償却率">
          <a:extLst>
            <a:ext uri="{FF2B5EF4-FFF2-40B4-BE49-F238E27FC236}">
              <a16:creationId xmlns:a16="http://schemas.microsoft.com/office/drawing/2014/main" id="{7FA34899-22E2-41A9-80F1-50179B6BDBD2}"/>
            </a:ext>
          </a:extLst>
        </xdr:cNvPr>
        <xdr:cNvSpPr txBox="1"/>
      </xdr:nvSpPr>
      <xdr:spPr>
        <a:xfrm>
          <a:off x="143897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627" name="n_3aveValue【保健センター・保健所】&#10;有形固定資産減価償却率">
          <a:extLst>
            <a:ext uri="{FF2B5EF4-FFF2-40B4-BE49-F238E27FC236}">
              <a16:creationId xmlns:a16="http://schemas.microsoft.com/office/drawing/2014/main" id="{3EA23B5B-19B8-44DC-B95F-8F5BC194991A}"/>
            </a:ext>
          </a:extLst>
        </xdr:cNvPr>
        <xdr:cNvSpPr txBox="1"/>
      </xdr:nvSpPr>
      <xdr:spPr>
        <a:xfrm>
          <a:off x="13500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31132</xdr:rowOff>
    </xdr:from>
    <xdr:ext cx="405111" cy="259045"/>
    <xdr:sp macro="" textlink="">
      <xdr:nvSpPr>
        <xdr:cNvPr id="628" name="n_4aveValue【保健センター・保健所】&#10;有形固定資産減価償却率">
          <a:extLst>
            <a:ext uri="{FF2B5EF4-FFF2-40B4-BE49-F238E27FC236}">
              <a16:creationId xmlns:a16="http://schemas.microsoft.com/office/drawing/2014/main" id="{654D3AAB-35C1-430D-A204-98ACD6E20FD2}"/>
            </a:ext>
          </a:extLst>
        </xdr:cNvPr>
        <xdr:cNvSpPr txBox="1"/>
      </xdr:nvSpPr>
      <xdr:spPr>
        <a:xfrm>
          <a:off x="12611744" y="980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5732</xdr:rowOff>
    </xdr:from>
    <xdr:ext cx="405111" cy="259045"/>
    <xdr:sp macro="" textlink="">
      <xdr:nvSpPr>
        <xdr:cNvPr id="629" name="n_1mainValue【保健センター・保健所】&#10;有形固定資産減価償却率">
          <a:extLst>
            <a:ext uri="{FF2B5EF4-FFF2-40B4-BE49-F238E27FC236}">
              <a16:creationId xmlns:a16="http://schemas.microsoft.com/office/drawing/2014/main" id="{B506C581-D7BE-4220-A42C-21D62415686E}"/>
            </a:ext>
          </a:extLst>
        </xdr:cNvPr>
        <xdr:cNvSpPr txBox="1"/>
      </xdr:nvSpPr>
      <xdr:spPr>
        <a:xfrm>
          <a:off x="15266044" y="1080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135272</xdr:rowOff>
    </xdr:from>
    <xdr:ext cx="405111" cy="259045"/>
    <xdr:sp macro="" textlink="">
      <xdr:nvSpPr>
        <xdr:cNvPr id="630" name="n_2mainValue【保健センター・保健所】&#10;有形固定資産減価償却率">
          <a:extLst>
            <a:ext uri="{FF2B5EF4-FFF2-40B4-BE49-F238E27FC236}">
              <a16:creationId xmlns:a16="http://schemas.microsoft.com/office/drawing/2014/main" id="{05172C37-43B2-4132-A012-B78935551DC1}"/>
            </a:ext>
          </a:extLst>
        </xdr:cNvPr>
        <xdr:cNvSpPr txBox="1"/>
      </xdr:nvSpPr>
      <xdr:spPr>
        <a:xfrm>
          <a:off x="14389744"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91457</xdr:rowOff>
    </xdr:from>
    <xdr:ext cx="405111" cy="259045"/>
    <xdr:sp macro="" textlink="">
      <xdr:nvSpPr>
        <xdr:cNvPr id="631" name="n_3mainValue【保健センター・保健所】&#10;有形固定資産減価償却率">
          <a:extLst>
            <a:ext uri="{FF2B5EF4-FFF2-40B4-BE49-F238E27FC236}">
              <a16:creationId xmlns:a16="http://schemas.microsoft.com/office/drawing/2014/main" id="{DB5B2868-516C-4CD5-AE65-2920F6AB98E8}"/>
            </a:ext>
          </a:extLst>
        </xdr:cNvPr>
        <xdr:cNvSpPr txBox="1"/>
      </xdr:nvSpPr>
      <xdr:spPr>
        <a:xfrm>
          <a:off x="1350074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47642</xdr:rowOff>
    </xdr:from>
    <xdr:ext cx="405111" cy="259045"/>
    <xdr:sp macro="" textlink="">
      <xdr:nvSpPr>
        <xdr:cNvPr id="632" name="n_4mainValue【保健センター・保健所】&#10;有形固定資産減価償却率">
          <a:extLst>
            <a:ext uri="{FF2B5EF4-FFF2-40B4-BE49-F238E27FC236}">
              <a16:creationId xmlns:a16="http://schemas.microsoft.com/office/drawing/2014/main" id="{C97576F9-BBB8-4F51-A3CE-32CFF47E87D9}"/>
            </a:ext>
          </a:extLst>
        </xdr:cNvPr>
        <xdr:cNvSpPr txBox="1"/>
      </xdr:nvSpPr>
      <xdr:spPr>
        <a:xfrm>
          <a:off x="12611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50</xdr:row>
      <xdr:rowOff>88900</xdr:rowOff>
    </xdr:from>
    <xdr:to>
      <xdr:col>104</xdr:col>
      <xdr:colOff>127000</xdr:colOff>
      <xdr:row>52</xdr:row>
      <xdr:rowOff>0</xdr:rowOff>
    </xdr:to>
    <xdr:sp macro="" textlink="">
      <xdr:nvSpPr>
        <xdr:cNvPr id="633" name="正方形/長方形 632">
          <a:extLst>
            <a:ext uri="{FF2B5EF4-FFF2-40B4-BE49-F238E27FC236}">
              <a16:creationId xmlns:a16="http://schemas.microsoft.com/office/drawing/2014/main" id="{4ACCF231-DFD3-4045-9055-DAB8420986F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4" name="正方形/長方形 633">
          <a:extLst>
            <a:ext uri="{FF2B5EF4-FFF2-40B4-BE49-F238E27FC236}">
              <a16:creationId xmlns:a16="http://schemas.microsoft.com/office/drawing/2014/main" id="{5D8AAD14-1E3B-4904-BFC4-01C7C22C312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5" name="正方形/長方形 634">
          <a:extLst>
            <a:ext uri="{FF2B5EF4-FFF2-40B4-BE49-F238E27FC236}">
              <a16:creationId xmlns:a16="http://schemas.microsoft.com/office/drawing/2014/main" id="{6CE2B3D0-73D5-4020-8767-BA650832BAF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6" name="正方形/長方形 635">
          <a:extLst>
            <a:ext uri="{FF2B5EF4-FFF2-40B4-BE49-F238E27FC236}">
              <a16:creationId xmlns:a16="http://schemas.microsoft.com/office/drawing/2014/main" id="{C02C8378-F05E-407C-9BD1-46AF22CE0A0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52</xdr:row>
      <xdr:rowOff>38100</xdr:rowOff>
    </xdr:from>
    <xdr:ext cx="349839" cy="225703"/>
    <xdr:sp macro="" textlink="">
      <xdr:nvSpPr>
        <xdr:cNvPr id="637" name="テキスト ボックス 636">
          <a:extLst>
            <a:ext uri="{FF2B5EF4-FFF2-40B4-BE49-F238E27FC236}">
              <a16:creationId xmlns:a16="http://schemas.microsoft.com/office/drawing/2014/main" id="{E1502FA6-54CF-419E-8B8C-85D5EAC02E9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63</xdr:row>
      <xdr:rowOff>159855</xdr:rowOff>
    </xdr:from>
    <xdr:ext cx="467179" cy="259045"/>
    <xdr:sp macro="" textlink="">
      <xdr:nvSpPr>
        <xdr:cNvPr id="638" name="テキスト ボックス 637">
          <a:extLst>
            <a:ext uri="{FF2B5EF4-FFF2-40B4-BE49-F238E27FC236}">
              <a16:creationId xmlns:a16="http://schemas.microsoft.com/office/drawing/2014/main" id="{E97CD95C-3C2E-427A-803B-50E7FBBD6CA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62</xdr:row>
      <xdr:rowOff>4734</xdr:rowOff>
    </xdr:from>
    <xdr:ext cx="467179" cy="259045"/>
    <xdr:sp macro="" textlink="">
      <xdr:nvSpPr>
        <xdr:cNvPr id="639" name="テキスト ボックス 638">
          <a:extLst>
            <a:ext uri="{FF2B5EF4-FFF2-40B4-BE49-F238E27FC236}">
              <a16:creationId xmlns:a16="http://schemas.microsoft.com/office/drawing/2014/main" id="{9F38BD99-962E-40DD-9BE4-EFE7AFC0115F}"/>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60</xdr:row>
      <xdr:rowOff>21062</xdr:rowOff>
    </xdr:from>
    <xdr:ext cx="467179" cy="259045"/>
    <xdr:sp macro="" textlink="">
      <xdr:nvSpPr>
        <xdr:cNvPr id="640" name="テキスト ボックス 639">
          <a:extLst>
            <a:ext uri="{FF2B5EF4-FFF2-40B4-BE49-F238E27FC236}">
              <a16:creationId xmlns:a16="http://schemas.microsoft.com/office/drawing/2014/main" id="{F3FEB00E-35F9-4D54-95C8-2EB7F1E46C2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58</xdr:row>
      <xdr:rowOff>37392</xdr:rowOff>
    </xdr:from>
    <xdr:ext cx="467179" cy="259045"/>
    <xdr:sp macro="" textlink="">
      <xdr:nvSpPr>
        <xdr:cNvPr id="641" name="テキスト ボックス 640">
          <a:extLst>
            <a:ext uri="{FF2B5EF4-FFF2-40B4-BE49-F238E27FC236}">
              <a16:creationId xmlns:a16="http://schemas.microsoft.com/office/drawing/2014/main" id="{EBE83B01-1416-47FF-A3B4-45555A8EA3E7}"/>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56</xdr:row>
      <xdr:rowOff>53720</xdr:rowOff>
    </xdr:from>
    <xdr:ext cx="467179" cy="259045"/>
    <xdr:sp macro="" textlink="">
      <xdr:nvSpPr>
        <xdr:cNvPr id="642" name="テキスト ボックス 641">
          <a:extLst>
            <a:ext uri="{FF2B5EF4-FFF2-40B4-BE49-F238E27FC236}">
              <a16:creationId xmlns:a16="http://schemas.microsoft.com/office/drawing/2014/main" id="{983FA7E3-8A74-4942-BA1E-6D9208C0B0EC}"/>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54</xdr:row>
      <xdr:rowOff>70049</xdr:rowOff>
    </xdr:from>
    <xdr:ext cx="467179" cy="259045"/>
    <xdr:sp macro="" textlink="">
      <xdr:nvSpPr>
        <xdr:cNvPr id="643" name="テキスト ボックス 642">
          <a:extLst>
            <a:ext uri="{FF2B5EF4-FFF2-40B4-BE49-F238E27FC236}">
              <a16:creationId xmlns:a16="http://schemas.microsoft.com/office/drawing/2014/main" id="{9431DFCE-F9F8-4A38-BB07-F3DF3A91FF0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52</xdr:row>
      <xdr:rowOff>86377</xdr:rowOff>
    </xdr:from>
    <xdr:ext cx="467179" cy="259045"/>
    <xdr:sp macro="" textlink="">
      <xdr:nvSpPr>
        <xdr:cNvPr id="644" name="テキスト ボックス 643">
          <a:extLst>
            <a:ext uri="{FF2B5EF4-FFF2-40B4-BE49-F238E27FC236}">
              <a16:creationId xmlns:a16="http://schemas.microsoft.com/office/drawing/2014/main" id="{C93D38B2-9D4E-498D-B0BA-DB02F714440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63</xdr:row>
      <xdr:rowOff>52070</xdr:rowOff>
    </xdr:from>
    <xdr:to>
      <xdr:col>107</xdr:col>
      <xdr:colOff>101600</xdr:colOff>
      <xdr:row>63</xdr:row>
      <xdr:rowOff>153670</xdr:rowOff>
    </xdr:to>
    <xdr:sp macro="" textlink="">
      <xdr:nvSpPr>
        <xdr:cNvPr id="645" name="フローチャート: 判断 644">
          <a:extLst>
            <a:ext uri="{FF2B5EF4-FFF2-40B4-BE49-F238E27FC236}">
              <a16:creationId xmlns:a16="http://schemas.microsoft.com/office/drawing/2014/main" id="{935685D2-2B07-4DB8-98A2-942DCBFE2A6B}"/>
            </a:ext>
          </a:extLst>
        </xdr:cNvPr>
        <xdr:cNvSpPr/>
      </xdr:nvSpPr>
      <xdr:spPr>
        <a:xfrm>
          <a:off x="203835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55335</xdr:rowOff>
    </xdr:from>
    <xdr:to>
      <xdr:col>102</xdr:col>
      <xdr:colOff>165100</xdr:colOff>
      <xdr:row>63</xdr:row>
      <xdr:rowOff>156935</xdr:rowOff>
    </xdr:to>
    <xdr:sp macro="" textlink="">
      <xdr:nvSpPr>
        <xdr:cNvPr id="646" name="フローチャート: 判断 645">
          <a:extLst>
            <a:ext uri="{FF2B5EF4-FFF2-40B4-BE49-F238E27FC236}">
              <a16:creationId xmlns:a16="http://schemas.microsoft.com/office/drawing/2014/main" id="{9E517C92-B878-4C99-9852-543A0FE8EFCC}"/>
            </a:ext>
          </a:extLst>
        </xdr:cNvPr>
        <xdr:cNvSpPr/>
      </xdr:nvSpPr>
      <xdr:spPr>
        <a:xfrm>
          <a:off x="19494500" y="1085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65133</xdr:rowOff>
    </xdr:from>
    <xdr:to>
      <xdr:col>98</xdr:col>
      <xdr:colOff>38100</xdr:colOff>
      <xdr:row>63</xdr:row>
      <xdr:rowOff>166733</xdr:rowOff>
    </xdr:to>
    <xdr:sp macro="" textlink="">
      <xdr:nvSpPr>
        <xdr:cNvPr id="647" name="フローチャート: 判断 646">
          <a:extLst>
            <a:ext uri="{FF2B5EF4-FFF2-40B4-BE49-F238E27FC236}">
              <a16:creationId xmlns:a16="http://schemas.microsoft.com/office/drawing/2014/main" id="{70B11A9B-3FBB-4C61-AC37-F89DB6F98C77}"/>
            </a:ext>
          </a:extLst>
        </xdr:cNvPr>
        <xdr:cNvSpPr/>
      </xdr:nvSpPr>
      <xdr:spPr>
        <a:xfrm>
          <a:off x="18605500" y="1086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29DA2A0-DE30-4143-A6C4-4ACBA0E37DE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89CC226E-0941-4E44-A416-B122AB2D522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64</xdr:row>
      <xdr:rowOff>14515</xdr:rowOff>
    </xdr:from>
    <xdr:to>
      <xdr:col>107</xdr:col>
      <xdr:colOff>101600</xdr:colOff>
      <xdr:row>64</xdr:row>
      <xdr:rowOff>116115</xdr:rowOff>
    </xdr:to>
    <xdr:sp macro="" textlink="">
      <xdr:nvSpPr>
        <xdr:cNvPr id="650" name="楕円 649">
          <a:extLst>
            <a:ext uri="{FF2B5EF4-FFF2-40B4-BE49-F238E27FC236}">
              <a16:creationId xmlns:a16="http://schemas.microsoft.com/office/drawing/2014/main" id="{731EAA53-FE84-4B31-A4F9-B9F57E7B5211}"/>
            </a:ext>
          </a:extLst>
        </xdr:cNvPr>
        <xdr:cNvSpPr/>
      </xdr:nvSpPr>
      <xdr:spPr>
        <a:xfrm>
          <a:off x="20383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64</xdr:row>
      <xdr:rowOff>14515</xdr:rowOff>
    </xdr:from>
    <xdr:to>
      <xdr:col>102</xdr:col>
      <xdr:colOff>165100</xdr:colOff>
      <xdr:row>64</xdr:row>
      <xdr:rowOff>116115</xdr:rowOff>
    </xdr:to>
    <xdr:sp macro="" textlink="">
      <xdr:nvSpPr>
        <xdr:cNvPr id="651" name="楕円 650">
          <a:extLst>
            <a:ext uri="{FF2B5EF4-FFF2-40B4-BE49-F238E27FC236}">
              <a16:creationId xmlns:a16="http://schemas.microsoft.com/office/drawing/2014/main" id="{F7E4BCBF-F044-4100-B191-EFB2D522A07B}"/>
            </a:ext>
          </a:extLst>
        </xdr:cNvPr>
        <xdr:cNvSpPr/>
      </xdr:nvSpPr>
      <xdr:spPr>
        <a:xfrm>
          <a:off x="19494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65315</xdr:rowOff>
    </xdr:from>
    <xdr:to>
      <xdr:col>107</xdr:col>
      <xdr:colOff>50800</xdr:colOff>
      <xdr:row>64</xdr:row>
      <xdr:rowOff>65315</xdr:rowOff>
    </xdr:to>
    <xdr:cxnSp macro="">
      <xdr:nvCxnSpPr>
        <xdr:cNvPr id="652" name="直線コネクタ 651">
          <a:extLst>
            <a:ext uri="{FF2B5EF4-FFF2-40B4-BE49-F238E27FC236}">
              <a16:creationId xmlns:a16="http://schemas.microsoft.com/office/drawing/2014/main" id="{B3DEE4DD-BAE0-4A6C-A58D-DA623966E739}"/>
            </a:ext>
          </a:extLst>
        </xdr:cNvPr>
        <xdr:cNvCxnSpPr/>
      </xdr:nvCxnSpPr>
      <xdr:spPr>
        <a:xfrm>
          <a:off x="19545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14515</xdr:rowOff>
    </xdr:from>
    <xdr:to>
      <xdr:col>98</xdr:col>
      <xdr:colOff>38100</xdr:colOff>
      <xdr:row>64</xdr:row>
      <xdr:rowOff>116115</xdr:rowOff>
    </xdr:to>
    <xdr:sp macro="" textlink="">
      <xdr:nvSpPr>
        <xdr:cNvPr id="653" name="楕円 652">
          <a:extLst>
            <a:ext uri="{FF2B5EF4-FFF2-40B4-BE49-F238E27FC236}">
              <a16:creationId xmlns:a16="http://schemas.microsoft.com/office/drawing/2014/main" id="{324570DF-BF72-420D-9202-9D7BF5DE10B8}"/>
            </a:ext>
          </a:extLst>
        </xdr:cNvPr>
        <xdr:cNvSpPr/>
      </xdr:nvSpPr>
      <xdr:spPr>
        <a:xfrm>
          <a:off x="18605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65315</xdr:rowOff>
    </xdr:from>
    <xdr:to>
      <xdr:col>102</xdr:col>
      <xdr:colOff>114300</xdr:colOff>
      <xdr:row>64</xdr:row>
      <xdr:rowOff>65315</xdr:rowOff>
    </xdr:to>
    <xdr:cxnSp macro="">
      <xdr:nvCxnSpPr>
        <xdr:cNvPr id="654" name="直線コネクタ 653">
          <a:extLst>
            <a:ext uri="{FF2B5EF4-FFF2-40B4-BE49-F238E27FC236}">
              <a16:creationId xmlns:a16="http://schemas.microsoft.com/office/drawing/2014/main" id="{4E7DCEB6-550A-4505-A905-74BE443E619E}"/>
            </a:ext>
          </a:extLst>
        </xdr:cNvPr>
        <xdr:cNvCxnSpPr/>
      </xdr:nvCxnSpPr>
      <xdr:spPr>
        <a:xfrm>
          <a:off x="18656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61</xdr:row>
      <xdr:rowOff>170197</xdr:rowOff>
    </xdr:from>
    <xdr:ext cx="469744" cy="259045"/>
    <xdr:sp macro="" textlink="">
      <xdr:nvSpPr>
        <xdr:cNvPr id="655" name="n_2aveValue【保健センター・保健所】&#10;一人当たり面積">
          <a:extLst>
            <a:ext uri="{FF2B5EF4-FFF2-40B4-BE49-F238E27FC236}">
              <a16:creationId xmlns:a16="http://schemas.microsoft.com/office/drawing/2014/main" id="{FBA56075-56A0-4BD6-BEDF-D74206D409A2}"/>
            </a:ext>
          </a:extLst>
        </xdr:cNvPr>
        <xdr:cNvSpPr txBox="1"/>
      </xdr:nvSpPr>
      <xdr:spPr>
        <a:xfrm>
          <a:off x="20199427" y="10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2012</xdr:rowOff>
    </xdr:from>
    <xdr:ext cx="469744" cy="259045"/>
    <xdr:sp macro="" textlink="">
      <xdr:nvSpPr>
        <xdr:cNvPr id="656" name="n_3aveValue【保健センター・保健所】&#10;一人当たり面積">
          <a:extLst>
            <a:ext uri="{FF2B5EF4-FFF2-40B4-BE49-F238E27FC236}">
              <a16:creationId xmlns:a16="http://schemas.microsoft.com/office/drawing/2014/main" id="{80F5AB28-52F9-4CF3-BE1E-4A1FC7829F11}"/>
            </a:ext>
          </a:extLst>
        </xdr:cNvPr>
        <xdr:cNvSpPr txBox="1"/>
      </xdr:nvSpPr>
      <xdr:spPr>
        <a:xfrm>
          <a:off x="19310427" y="1063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11810</xdr:rowOff>
    </xdr:from>
    <xdr:ext cx="469744" cy="259045"/>
    <xdr:sp macro="" textlink="">
      <xdr:nvSpPr>
        <xdr:cNvPr id="657" name="n_4aveValue【保健センター・保健所】&#10;一人当たり面積">
          <a:extLst>
            <a:ext uri="{FF2B5EF4-FFF2-40B4-BE49-F238E27FC236}">
              <a16:creationId xmlns:a16="http://schemas.microsoft.com/office/drawing/2014/main" id="{F8A823EA-0EE2-438D-8D05-B654EC170D0F}"/>
            </a:ext>
          </a:extLst>
        </xdr:cNvPr>
        <xdr:cNvSpPr txBox="1"/>
      </xdr:nvSpPr>
      <xdr:spPr>
        <a:xfrm>
          <a:off x="18421427" y="1064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107242</xdr:rowOff>
    </xdr:from>
    <xdr:ext cx="469744" cy="259045"/>
    <xdr:sp macro="" textlink="">
      <xdr:nvSpPr>
        <xdr:cNvPr id="658" name="n_2mainValue【保健センター・保健所】&#10;一人当たり面積">
          <a:extLst>
            <a:ext uri="{FF2B5EF4-FFF2-40B4-BE49-F238E27FC236}">
              <a16:creationId xmlns:a16="http://schemas.microsoft.com/office/drawing/2014/main" id="{B340AD99-5900-4D17-AAFC-D374D7BF623D}"/>
            </a:ext>
          </a:extLst>
        </xdr:cNvPr>
        <xdr:cNvSpPr txBox="1"/>
      </xdr:nvSpPr>
      <xdr:spPr>
        <a:xfrm>
          <a:off x="20199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107242</xdr:rowOff>
    </xdr:from>
    <xdr:ext cx="469744" cy="259045"/>
    <xdr:sp macro="" textlink="">
      <xdr:nvSpPr>
        <xdr:cNvPr id="659" name="n_3mainValue【保健センター・保健所】&#10;一人当たり面積">
          <a:extLst>
            <a:ext uri="{FF2B5EF4-FFF2-40B4-BE49-F238E27FC236}">
              <a16:creationId xmlns:a16="http://schemas.microsoft.com/office/drawing/2014/main" id="{B8F1D270-042A-407A-AD78-6D1875343E35}"/>
            </a:ext>
          </a:extLst>
        </xdr:cNvPr>
        <xdr:cNvSpPr txBox="1"/>
      </xdr:nvSpPr>
      <xdr:spPr>
        <a:xfrm>
          <a:off x="19310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107242</xdr:rowOff>
    </xdr:from>
    <xdr:ext cx="469744" cy="259045"/>
    <xdr:sp macro="" textlink="">
      <xdr:nvSpPr>
        <xdr:cNvPr id="660" name="n_4mainValue【保健センター・保健所】&#10;一人当たり面積">
          <a:extLst>
            <a:ext uri="{FF2B5EF4-FFF2-40B4-BE49-F238E27FC236}">
              <a16:creationId xmlns:a16="http://schemas.microsoft.com/office/drawing/2014/main" id="{E8C0494F-4F4A-467D-A53A-BBBAF9D32174}"/>
            </a:ext>
          </a:extLst>
        </xdr:cNvPr>
        <xdr:cNvSpPr txBox="1"/>
      </xdr:nvSpPr>
      <xdr:spPr>
        <a:xfrm>
          <a:off x="18421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1" name="正方形/長方形 660">
          <a:extLst>
            <a:ext uri="{FF2B5EF4-FFF2-40B4-BE49-F238E27FC236}">
              <a16:creationId xmlns:a16="http://schemas.microsoft.com/office/drawing/2014/main" id="{41C4A64A-6872-4A89-9946-878E5062D62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2" name="正方形/長方形 661">
          <a:extLst>
            <a:ext uri="{FF2B5EF4-FFF2-40B4-BE49-F238E27FC236}">
              <a16:creationId xmlns:a16="http://schemas.microsoft.com/office/drawing/2014/main" id="{34F65B18-FA8B-4F59-8DA6-3E222F7DB96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3" name="正方形/長方形 662">
          <a:extLst>
            <a:ext uri="{FF2B5EF4-FFF2-40B4-BE49-F238E27FC236}">
              <a16:creationId xmlns:a16="http://schemas.microsoft.com/office/drawing/2014/main" id="{6C05A14A-8658-41E2-9613-2228B79C673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4" name="正方形/長方形 663">
          <a:extLst>
            <a:ext uri="{FF2B5EF4-FFF2-40B4-BE49-F238E27FC236}">
              <a16:creationId xmlns:a16="http://schemas.microsoft.com/office/drawing/2014/main" id="{6CFEE2A4-1BFB-4E8B-82F4-0C37AF60DB2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5" name="正方形/長方形 664">
          <a:extLst>
            <a:ext uri="{FF2B5EF4-FFF2-40B4-BE49-F238E27FC236}">
              <a16:creationId xmlns:a16="http://schemas.microsoft.com/office/drawing/2014/main" id="{30D22E67-84CA-4083-BEE1-A637A0BC5B6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6" name="正方形/長方形 665">
          <a:extLst>
            <a:ext uri="{FF2B5EF4-FFF2-40B4-BE49-F238E27FC236}">
              <a16:creationId xmlns:a16="http://schemas.microsoft.com/office/drawing/2014/main" id="{9666640F-513F-46ED-A827-AB549033191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7" name="正方形/長方形 666">
          <a:extLst>
            <a:ext uri="{FF2B5EF4-FFF2-40B4-BE49-F238E27FC236}">
              <a16:creationId xmlns:a16="http://schemas.microsoft.com/office/drawing/2014/main" id="{DAB6F77D-659F-4F53-AA41-0CA5812368C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8" name="正方形/長方形 667">
          <a:extLst>
            <a:ext uri="{FF2B5EF4-FFF2-40B4-BE49-F238E27FC236}">
              <a16:creationId xmlns:a16="http://schemas.microsoft.com/office/drawing/2014/main" id="{5A10AA72-0541-4422-A76B-F8BD45E97B6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9" name="テキスト ボックス 668">
          <a:extLst>
            <a:ext uri="{FF2B5EF4-FFF2-40B4-BE49-F238E27FC236}">
              <a16:creationId xmlns:a16="http://schemas.microsoft.com/office/drawing/2014/main" id="{51A481D7-EE06-48C3-B85E-A4FAD32D560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0" name="直線コネクタ 669">
          <a:extLst>
            <a:ext uri="{FF2B5EF4-FFF2-40B4-BE49-F238E27FC236}">
              <a16:creationId xmlns:a16="http://schemas.microsoft.com/office/drawing/2014/main" id="{39731DC6-1441-40DB-81CD-387A24CCDDB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71" name="テキスト ボックス 670">
          <a:extLst>
            <a:ext uri="{FF2B5EF4-FFF2-40B4-BE49-F238E27FC236}">
              <a16:creationId xmlns:a16="http://schemas.microsoft.com/office/drawing/2014/main" id="{8CF525BB-1F68-4322-91A7-F71B94EF744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2" name="直線コネクタ 671">
          <a:extLst>
            <a:ext uri="{FF2B5EF4-FFF2-40B4-BE49-F238E27FC236}">
              <a16:creationId xmlns:a16="http://schemas.microsoft.com/office/drawing/2014/main" id="{95B92C67-120F-4511-980B-5A0C0280033F}"/>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73" name="テキスト ボックス 672">
          <a:extLst>
            <a:ext uri="{FF2B5EF4-FFF2-40B4-BE49-F238E27FC236}">
              <a16:creationId xmlns:a16="http://schemas.microsoft.com/office/drawing/2014/main" id="{3DBEF42E-3198-4EAC-84BD-4529E923B4C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4" name="直線コネクタ 673">
          <a:extLst>
            <a:ext uri="{FF2B5EF4-FFF2-40B4-BE49-F238E27FC236}">
              <a16:creationId xmlns:a16="http://schemas.microsoft.com/office/drawing/2014/main" id="{46A5526A-CEB4-49A6-B782-78C74CCEAD99}"/>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5" name="テキスト ボックス 674">
          <a:extLst>
            <a:ext uri="{FF2B5EF4-FFF2-40B4-BE49-F238E27FC236}">
              <a16:creationId xmlns:a16="http://schemas.microsoft.com/office/drawing/2014/main" id="{986A3256-FC4B-49CC-9BCF-1AFEEA6AEC1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6" name="直線コネクタ 675">
          <a:extLst>
            <a:ext uri="{FF2B5EF4-FFF2-40B4-BE49-F238E27FC236}">
              <a16:creationId xmlns:a16="http://schemas.microsoft.com/office/drawing/2014/main" id="{5B048CBA-F600-459D-87A4-80E7AF12191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7" name="テキスト ボックス 676">
          <a:extLst>
            <a:ext uri="{FF2B5EF4-FFF2-40B4-BE49-F238E27FC236}">
              <a16:creationId xmlns:a16="http://schemas.microsoft.com/office/drawing/2014/main" id="{A013435A-66E1-4C03-8536-1178DEF27F4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8" name="直線コネクタ 677">
          <a:extLst>
            <a:ext uri="{FF2B5EF4-FFF2-40B4-BE49-F238E27FC236}">
              <a16:creationId xmlns:a16="http://schemas.microsoft.com/office/drawing/2014/main" id="{64FDE204-02DD-4519-A263-CA661EABB81E}"/>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9" name="テキスト ボックス 678">
          <a:extLst>
            <a:ext uri="{FF2B5EF4-FFF2-40B4-BE49-F238E27FC236}">
              <a16:creationId xmlns:a16="http://schemas.microsoft.com/office/drawing/2014/main" id="{B29FE61F-138A-4170-AB9F-6936909A1A9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0" name="直線コネクタ 679">
          <a:extLst>
            <a:ext uri="{FF2B5EF4-FFF2-40B4-BE49-F238E27FC236}">
              <a16:creationId xmlns:a16="http://schemas.microsoft.com/office/drawing/2014/main" id="{1BC39279-639A-4E6A-A622-F0F910B9A6B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81" name="テキスト ボックス 680">
          <a:extLst>
            <a:ext uri="{FF2B5EF4-FFF2-40B4-BE49-F238E27FC236}">
              <a16:creationId xmlns:a16="http://schemas.microsoft.com/office/drawing/2014/main" id="{FB417C65-D8EE-46C8-9C1A-15055A4BF44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2" name="直線コネクタ 681">
          <a:extLst>
            <a:ext uri="{FF2B5EF4-FFF2-40B4-BE49-F238E27FC236}">
              <a16:creationId xmlns:a16="http://schemas.microsoft.com/office/drawing/2014/main" id="{CDA7A4A1-235C-4CD5-926B-4C4447CB47E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83" name="テキスト ボックス 682">
          <a:extLst>
            <a:ext uri="{FF2B5EF4-FFF2-40B4-BE49-F238E27FC236}">
              <a16:creationId xmlns:a16="http://schemas.microsoft.com/office/drawing/2014/main" id="{96760CC3-FD97-48CF-8C21-E61785C47EAB}"/>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4" name="【消防施設】&#10;有形固定資産減価償却率グラフ枠">
          <a:extLst>
            <a:ext uri="{FF2B5EF4-FFF2-40B4-BE49-F238E27FC236}">
              <a16:creationId xmlns:a16="http://schemas.microsoft.com/office/drawing/2014/main" id="{806AE522-2E3D-46BA-867D-C6F9DB00822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74295</xdr:rowOff>
    </xdr:to>
    <xdr:cxnSp macro="">
      <xdr:nvCxnSpPr>
        <xdr:cNvPr id="685" name="直線コネクタ 684">
          <a:extLst>
            <a:ext uri="{FF2B5EF4-FFF2-40B4-BE49-F238E27FC236}">
              <a16:creationId xmlns:a16="http://schemas.microsoft.com/office/drawing/2014/main" id="{69421278-4879-488A-8E79-9937834B89D8}"/>
            </a:ext>
          </a:extLst>
        </xdr:cNvPr>
        <xdr:cNvCxnSpPr/>
      </xdr:nvCxnSpPr>
      <xdr:spPr>
        <a:xfrm flipV="1">
          <a:off x="16318864" y="13432155"/>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78122</xdr:rowOff>
    </xdr:from>
    <xdr:ext cx="405111" cy="259045"/>
    <xdr:sp macro="" textlink="">
      <xdr:nvSpPr>
        <xdr:cNvPr id="686" name="【消防施設】&#10;有形固定資産減価償却率最小値テキスト">
          <a:extLst>
            <a:ext uri="{FF2B5EF4-FFF2-40B4-BE49-F238E27FC236}">
              <a16:creationId xmlns:a16="http://schemas.microsoft.com/office/drawing/2014/main" id="{ED7AF33A-E2E5-4563-A7BE-1748577635C4}"/>
            </a:ext>
          </a:extLst>
        </xdr:cNvPr>
        <xdr:cNvSpPr txBox="1"/>
      </xdr:nvSpPr>
      <xdr:spPr>
        <a:xfrm>
          <a:off x="16357600" y="1482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74295</xdr:rowOff>
    </xdr:from>
    <xdr:to>
      <xdr:col>86</xdr:col>
      <xdr:colOff>25400</xdr:colOff>
      <xdr:row>86</xdr:row>
      <xdr:rowOff>74295</xdr:rowOff>
    </xdr:to>
    <xdr:cxnSp macro="">
      <xdr:nvCxnSpPr>
        <xdr:cNvPr id="687" name="直線コネクタ 686">
          <a:extLst>
            <a:ext uri="{FF2B5EF4-FFF2-40B4-BE49-F238E27FC236}">
              <a16:creationId xmlns:a16="http://schemas.microsoft.com/office/drawing/2014/main" id="{0ED4FC35-EADC-4836-805B-3A369164B7BB}"/>
            </a:ext>
          </a:extLst>
        </xdr:cNvPr>
        <xdr:cNvCxnSpPr/>
      </xdr:nvCxnSpPr>
      <xdr:spPr>
        <a:xfrm>
          <a:off x="16230600" y="1481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688" name="【消防施設】&#10;有形固定資産減価償却率最大値テキスト">
          <a:extLst>
            <a:ext uri="{FF2B5EF4-FFF2-40B4-BE49-F238E27FC236}">
              <a16:creationId xmlns:a16="http://schemas.microsoft.com/office/drawing/2014/main" id="{12237159-0FFD-49FA-B851-D6D5055497BF}"/>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689" name="直線コネクタ 688">
          <a:extLst>
            <a:ext uri="{FF2B5EF4-FFF2-40B4-BE49-F238E27FC236}">
              <a16:creationId xmlns:a16="http://schemas.microsoft.com/office/drawing/2014/main" id="{DB14529F-F88C-44C1-B522-DFCAD37E819D}"/>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95902</xdr:rowOff>
    </xdr:from>
    <xdr:ext cx="405111" cy="259045"/>
    <xdr:sp macro="" textlink="">
      <xdr:nvSpPr>
        <xdr:cNvPr id="690" name="【消防施設】&#10;有形固定資産減価償却率平均値テキスト">
          <a:extLst>
            <a:ext uri="{FF2B5EF4-FFF2-40B4-BE49-F238E27FC236}">
              <a16:creationId xmlns:a16="http://schemas.microsoft.com/office/drawing/2014/main" id="{2887B1C5-6089-408F-989D-5F6388563844}"/>
            </a:ext>
          </a:extLst>
        </xdr:cNvPr>
        <xdr:cNvSpPr txBox="1"/>
      </xdr:nvSpPr>
      <xdr:spPr>
        <a:xfrm>
          <a:off x="16357600" y="13983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691" name="フローチャート: 判断 690">
          <a:extLst>
            <a:ext uri="{FF2B5EF4-FFF2-40B4-BE49-F238E27FC236}">
              <a16:creationId xmlns:a16="http://schemas.microsoft.com/office/drawing/2014/main" id="{8AD0417A-B912-4FB4-89A5-791128B0120A}"/>
            </a:ext>
          </a:extLst>
        </xdr:cNvPr>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57786</xdr:rowOff>
    </xdr:from>
    <xdr:to>
      <xdr:col>81</xdr:col>
      <xdr:colOff>101600</xdr:colOff>
      <xdr:row>82</xdr:row>
      <xdr:rowOff>159386</xdr:rowOff>
    </xdr:to>
    <xdr:sp macro="" textlink="">
      <xdr:nvSpPr>
        <xdr:cNvPr id="692" name="フローチャート: 判断 691">
          <a:extLst>
            <a:ext uri="{FF2B5EF4-FFF2-40B4-BE49-F238E27FC236}">
              <a16:creationId xmlns:a16="http://schemas.microsoft.com/office/drawing/2014/main" id="{ABDC56EC-16DD-4D9C-92E9-7CA3BEB25F0B}"/>
            </a:ext>
          </a:extLst>
        </xdr:cNvPr>
        <xdr:cNvSpPr/>
      </xdr:nvSpPr>
      <xdr:spPr>
        <a:xfrm>
          <a:off x="15430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33020</xdr:rowOff>
    </xdr:from>
    <xdr:to>
      <xdr:col>76</xdr:col>
      <xdr:colOff>165100</xdr:colOff>
      <xdr:row>82</xdr:row>
      <xdr:rowOff>134620</xdr:rowOff>
    </xdr:to>
    <xdr:sp macro="" textlink="">
      <xdr:nvSpPr>
        <xdr:cNvPr id="693" name="フローチャート: 判断 692">
          <a:extLst>
            <a:ext uri="{FF2B5EF4-FFF2-40B4-BE49-F238E27FC236}">
              <a16:creationId xmlns:a16="http://schemas.microsoft.com/office/drawing/2014/main" id="{796C9DF7-993D-4594-8096-3F2F840E4440}"/>
            </a:ext>
          </a:extLst>
        </xdr:cNvPr>
        <xdr:cNvSpPr/>
      </xdr:nvSpPr>
      <xdr:spPr>
        <a:xfrm>
          <a:off x="14541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158750</xdr:rowOff>
    </xdr:from>
    <xdr:to>
      <xdr:col>72</xdr:col>
      <xdr:colOff>38100</xdr:colOff>
      <xdr:row>82</xdr:row>
      <xdr:rowOff>88900</xdr:rowOff>
    </xdr:to>
    <xdr:sp macro="" textlink="">
      <xdr:nvSpPr>
        <xdr:cNvPr id="694" name="フローチャート: 判断 693">
          <a:extLst>
            <a:ext uri="{FF2B5EF4-FFF2-40B4-BE49-F238E27FC236}">
              <a16:creationId xmlns:a16="http://schemas.microsoft.com/office/drawing/2014/main" id="{B0CBEF43-9273-4DB3-B0E3-4BFB91F45F06}"/>
            </a:ext>
          </a:extLst>
        </xdr:cNvPr>
        <xdr:cNvSpPr/>
      </xdr:nvSpPr>
      <xdr:spPr>
        <a:xfrm>
          <a:off x="13652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153036</xdr:rowOff>
    </xdr:from>
    <xdr:to>
      <xdr:col>67</xdr:col>
      <xdr:colOff>101600</xdr:colOff>
      <xdr:row>82</xdr:row>
      <xdr:rowOff>83186</xdr:rowOff>
    </xdr:to>
    <xdr:sp macro="" textlink="">
      <xdr:nvSpPr>
        <xdr:cNvPr id="695" name="フローチャート: 判断 694">
          <a:extLst>
            <a:ext uri="{FF2B5EF4-FFF2-40B4-BE49-F238E27FC236}">
              <a16:creationId xmlns:a16="http://schemas.microsoft.com/office/drawing/2014/main" id="{8E08003F-815E-4271-BDF8-BBB12B8F1EC8}"/>
            </a:ext>
          </a:extLst>
        </xdr:cNvPr>
        <xdr:cNvSpPr/>
      </xdr:nvSpPr>
      <xdr:spPr>
        <a:xfrm>
          <a:off x="12763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6" name="テキスト ボックス 695">
          <a:extLst>
            <a:ext uri="{FF2B5EF4-FFF2-40B4-BE49-F238E27FC236}">
              <a16:creationId xmlns:a16="http://schemas.microsoft.com/office/drawing/2014/main" id="{A4BD1EF6-1F86-461F-B377-A6A5AF7328E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7" name="テキスト ボックス 696">
          <a:extLst>
            <a:ext uri="{FF2B5EF4-FFF2-40B4-BE49-F238E27FC236}">
              <a16:creationId xmlns:a16="http://schemas.microsoft.com/office/drawing/2014/main" id="{E99F9865-1D51-45DA-93AE-FC140602EEB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8" name="テキスト ボックス 697">
          <a:extLst>
            <a:ext uri="{FF2B5EF4-FFF2-40B4-BE49-F238E27FC236}">
              <a16:creationId xmlns:a16="http://schemas.microsoft.com/office/drawing/2014/main" id="{0762F4EA-35B9-4BA9-9CE0-0B505FFC0CE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9" name="テキスト ボックス 698">
          <a:extLst>
            <a:ext uri="{FF2B5EF4-FFF2-40B4-BE49-F238E27FC236}">
              <a16:creationId xmlns:a16="http://schemas.microsoft.com/office/drawing/2014/main" id="{4D4C97EF-E983-4BD5-8AB2-962C71C78D9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0" name="テキスト ボックス 699">
          <a:extLst>
            <a:ext uri="{FF2B5EF4-FFF2-40B4-BE49-F238E27FC236}">
              <a16:creationId xmlns:a16="http://schemas.microsoft.com/office/drawing/2014/main" id="{7C0FE942-5067-4F31-B628-F7ED363BCD3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52070</xdr:rowOff>
    </xdr:from>
    <xdr:to>
      <xdr:col>85</xdr:col>
      <xdr:colOff>177800</xdr:colOff>
      <xdr:row>83</xdr:row>
      <xdr:rowOff>153670</xdr:rowOff>
    </xdr:to>
    <xdr:sp macro="" textlink="">
      <xdr:nvSpPr>
        <xdr:cNvPr id="701" name="楕円 700">
          <a:extLst>
            <a:ext uri="{FF2B5EF4-FFF2-40B4-BE49-F238E27FC236}">
              <a16:creationId xmlns:a16="http://schemas.microsoft.com/office/drawing/2014/main" id="{6B973B1B-1A98-492E-BAB1-DCC16273984A}"/>
            </a:ext>
          </a:extLst>
        </xdr:cNvPr>
        <xdr:cNvSpPr/>
      </xdr:nvSpPr>
      <xdr:spPr>
        <a:xfrm>
          <a:off x="162687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30497</xdr:rowOff>
    </xdr:from>
    <xdr:ext cx="405111" cy="259045"/>
    <xdr:sp macro="" textlink="">
      <xdr:nvSpPr>
        <xdr:cNvPr id="702" name="【消防施設】&#10;有形固定資産減価償却率該当値テキスト">
          <a:extLst>
            <a:ext uri="{FF2B5EF4-FFF2-40B4-BE49-F238E27FC236}">
              <a16:creationId xmlns:a16="http://schemas.microsoft.com/office/drawing/2014/main" id="{5B293FFE-E01E-4C3A-BB04-12B1E2E93CE5}"/>
            </a:ext>
          </a:extLst>
        </xdr:cNvPr>
        <xdr:cNvSpPr txBox="1"/>
      </xdr:nvSpPr>
      <xdr:spPr>
        <a:xfrm>
          <a:off x="16357600"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2539</xdr:rowOff>
    </xdr:from>
    <xdr:to>
      <xdr:col>81</xdr:col>
      <xdr:colOff>101600</xdr:colOff>
      <xdr:row>83</xdr:row>
      <xdr:rowOff>104139</xdr:rowOff>
    </xdr:to>
    <xdr:sp macro="" textlink="">
      <xdr:nvSpPr>
        <xdr:cNvPr id="703" name="楕円 702">
          <a:extLst>
            <a:ext uri="{FF2B5EF4-FFF2-40B4-BE49-F238E27FC236}">
              <a16:creationId xmlns:a16="http://schemas.microsoft.com/office/drawing/2014/main" id="{2B20F0D2-A965-46C8-A949-803E5FD2110B}"/>
            </a:ext>
          </a:extLst>
        </xdr:cNvPr>
        <xdr:cNvSpPr/>
      </xdr:nvSpPr>
      <xdr:spPr>
        <a:xfrm>
          <a:off x="15430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53339</xdr:rowOff>
    </xdr:from>
    <xdr:to>
      <xdr:col>85</xdr:col>
      <xdr:colOff>127000</xdr:colOff>
      <xdr:row>83</xdr:row>
      <xdr:rowOff>102870</xdr:rowOff>
    </xdr:to>
    <xdr:cxnSp macro="">
      <xdr:nvCxnSpPr>
        <xdr:cNvPr id="704" name="直線コネクタ 703">
          <a:extLst>
            <a:ext uri="{FF2B5EF4-FFF2-40B4-BE49-F238E27FC236}">
              <a16:creationId xmlns:a16="http://schemas.microsoft.com/office/drawing/2014/main" id="{D98AD23D-E925-45F6-9601-A750917F6284}"/>
            </a:ext>
          </a:extLst>
        </xdr:cNvPr>
        <xdr:cNvCxnSpPr/>
      </xdr:nvCxnSpPr>
      <xdr:spPr>
        <a:xfrm>
          <a:off x="15481300" y="14283689"/>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130175</xdr:rowOff>
    </xdr:from>
    <xdr:to>
      <xdr:col>76</xdr:col>
      <xdr:colOff>165100</xdr:colOff>
      <xdr:row>83</xdr:row>
      <xdr:rowOff>60325</xdr:rowOff>
    </xdr:to>
    <xdr:sp macro="" textlink="">
      <xdr:nvSpPr>
        <xdr:cNvPr id="705" name="楕円 704">
          <a:extLst>
            <a:ext uri="{FF2B5EF4-FFF2-40B4-BE49-F238E27FC236}">
              <a16:creationId xmlns:a16="http://schemas.microsoft.com/office/drawing/2014/main" id="{4AE78C2F-6AA8-4C93-ACDD-7F0394F46EC6}"/>
            </a:ext>
          </a:extLst>
        </xdr:cNvPr>
        <xdr:cNvSpPr/>
      </xdr:nvSpPr>
      <xdr:spPr>
        <a:xfrm>
          <a:off x="14541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9525</xdr:rowOff>
    </xdr:from>
    <xdr:to>
      <xdr:col>81</xdr:col>
      <xdr:colOff>50800</xdr:colOff>
      <xdr:row>83</xdr:row>
      <xdr:rowOff>53339</xdr:rowOff>
    </xdr:to>
    <xdr:cxnSp macro="">
      <xdr:nvCxnSpPr>
        <xdr:cNvPr id="706" name="直線コネクタ 705">
          <a:extLst>
            <a:ext uri="{FF2B5EF4-FFF2-40B4-BE49-F238E27FC236}">
              <a16:creationId xmlns:a16="http://schemas.microsoft.com/office/drawing/2014/main" id="{9FC16D9E-1FB6-4188-9169-2FE89DDC07C5}"/>
            </a:ext>
          </a:extLst>
        </xdr:cNvPr>
        <xdr:cNvCxnSpPr/>
      </xdr:nvCxnSpPr>
      <xdr:spPr>
        <a:xfrm>
          <a:off x="14592300" y="142398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139700</xdr:rowOff>
    </xdr:from>
    <xdr:to>
      <xdr:col>72</xdr:col>
      <xdr:colOff>38100</xdr:colOff>
      <xdr:row>84</xdr:row>
      <xdr:rowOff>69850</xdr:rowOff>
    </xdr:to>
    <xdr:sp macro="" textlink="">
      <xdr:nvSpPr>
        <xdr:cNvPr id="707" name="楕円 706">
          <a:extLst>
            <a:ext uri="{FF2B5EF4-FFF2-40B4-BE49-F238E27FC236}">
              <a16:creationId xmlns:a16="http://schemas.microsoft.com/office/drawing/2014/main" id="{AFB4D56B-CA7B-4B01-8B88-A398CB57B0FF}"/>
            </a:ext>
          </a:extLst>
        </xdr:cNvPr>
        <xdr:cNvSpPr/>
      </xdr:nvSpPr>
      <xdr:spPr>
        <a:xfrm>
          <a:off x="13652500" y="1437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xdr:rowOff>
    </xdr:from>
    <xdr:to>
      <xdr:col>76</xdr:col>
      <xdr:colOff>114300</xdr:colOff>
      <xdr:row>84</xdr:row>
      <xdr:rowOff>19050</xdr:rowOff>
    </xdr:to>
    <xdr:cxnSp macro="">
      <xdr:nvCxnSpPr>
        <xdr:cNvPr id="708" name="直線コネクタ 707">
          <a:extLst>
            <a:ext uri="{FF2B5EF4-FFF2-40B4-BE49-F238E27FC236}">
              <a16:creationId xmlns:a16="http://schemas.microsoft.com/office/drawing/2014/main" id="{9A59E2CC-0D5A-48B9-B430-AB5CA731FD5D}"/>
            </a:ext>
          </a:extLst>
        </xdr:cNvPr>
        <xdr:cNvCxnSpPr/>
      </xdr:nvCxnSpPr>
      <xdr:spPr>
        <a:xfrm flipV="1">
          <a:off x="13703300" y="1423987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116839</xdr:rowOff>
    </xdr:from>
    <xdr:to>
      <xdr:col>67</xdr:col>
      <xdr:colOff>101600</xdr:colOff>
      <xdr:row>84</xdr:row>
      <xdr:rowOff>46989</xdr:rowOff>
    </xdr:to>
    <xdr:sp macro="" textlink="">
      <xdr:nvSpPr>
        <xdr:cNvPr id="709" name="楕円 708">
          <a:extLst>
            <a:ext uri="{FF2B5EF4-FFF2-40B4-BE49-F238E27FC236}">
              <a16:creationId xmlns:a16="http://schemas.microsoft.com/office/drawing/2014/main" id="{15CE71A2-240C-4BF8-8299-027EB48E5E52}"/>
            </a:ext>
          </a:extLst>
        </xdr:cNvPr>
        <xdr:cNvSpPr/>
      </xdr:nvSpPr>
      <xdr:spPr>
        <a:xfrm>
          <a:off x="12763500" y="1434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167639</xdr:rowOff>
    </xdr:from>
    <xdr:to>
      <xdr:col>71</xdr:col>
      <xdr:colOff>177800</xdr:colOff>
      <xdr:row>84</xdr:row>
      <xdr:rowOff>19050</xdr:rowOff>
    </xdr:to>
    <xdr:cxnSp macro="">
      <xdr:nvCxnSpPr>
        <xdr:cNvPr id="710" name="直線コネクタ 709">
          <a:extLst>
            <a:ext uri="{FF2B5EF4-FFF2-40B4-BE49-F238E27FC236}">
              <a16:creationId xmlns:a16="http://schemas.microsoft.com/office/drawing/2014/main" id="{B9846A57-66E9-459F-83B9-833B1ECFEFED}"/>
            </a:ext>
          </a:extLst>
        </xdr:cNvPr>
        <xdr:cNvCxnSpPr/>
      </xdr:nvCxnSpPr>
      <xdr:spPr>
        <a:xfrm>
          <a:off x="12814300" y="143979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4463</xdr:rowOff>
    </xdr:from>
    <xdr:ext cx="405111" cy="259045"/>
    <xdr:sp macro="" textlink="">
      <xdr:nvSpPr>
        <xdr:cNvPr id="711" name="n_1aveValue【消防施設】&#10;有形固定資産減価償却率">
          <a:extLst>
            <a:ext uri="{FF2B5EF4-FFF2-40B4-BE49-F238E27FC236}">
              <a16:creationId xmlns:a16="http://schemas.microsoft.com/office/drawing/2014/main" id="{A6C5932F-4BB6-47D7-8517-B3258A04E4A3}"/>
            </a:ext>
          </a:extLst>
        </xdr:cNvPr>
        <xdr:cNvSpPr txBox="1"/>
      </xdr:nvSpPr>
      <xdr:spPr>
        <a:xfrm>
          <a:off x="15266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151147</xdr:rowOff>
    </xdr:from>
    <xdr:ext cx="405111" cy="259045"/>
    <xdr:sp macro="" textlink="">
      <xdr:nvSpPr>
        <xdr:cNvPr id="712" name="n_2aveValue【消防施設】&#10;有形固定資産減価償却率">
          <a:extLst>
            <a:ext uri="{FF2B5EF4-FFF2-40B4-BE49-F238E27FC236}">
              <a16:creationId xmlns:a16="http://schemas.microsoft.com/office/drawing/2014/main" id="{00118477-2A9E-49AA-87FB-550F513BAB62}"/>
            </a:ext>
          </a:extLst>
        </xdr:cNvPr>
        <xdr:cNvSpPr txBox="1"/>
      </xdr:nvSpPr>
      <xdr:spPr>
        <a:xfrm>
          <a:off x="14389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105427</xdr:rowOff>
    </xdr:from>
    <xdr:ext cx="405111" cy="259045"/>
    <xdr:sp macro="" textlink="">
      <xdr:nvSpPr>
        <xdr:cNvPr id="713" name="n_3aveValue【消防施設】&#10;有形固定資産減価償却率">
          <a:extLst>
            <a:ext uri="{FF2B5EF4-FFF2-40B4-BE49-F238E27FC236}">
              <a16:creationId xmlns:a16="http://schemas.microsoft.com/office/drawing/2014/main" id="{5B380EAB-2628-4285-A60F-4B15DD82E4A2}"/>
            </a:ext>
          </a:extLst>
        </xdr:cNvPr>
        <xdr:cNvSpPr txBox="1"/>
      </xdr:nvSpPr>
      <xdr:spPr>
        <a:xfrm>
          <a:off x="13500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99713</xdr:rowOff>
    </xdr:from>
    <xdr:ext cx="405111" cy="259045"/>
    <xdr:sp macro="" textlink="">
      <xdr:nvSpPr>
        <xdr:cNvPr id="714" name="n_4aveValue【消防施設】&#10;有形固定資産減価償却率">
          <a:extLst>
            <a:ext uri="{FF2B5EF4-FFF2-40B4-BE49-F238E27FC236}">
              <a16:creationId xmlns:a16="http://schemas.microsoft.com/office/drawing/2014/main" id="{D7B07A56-BC58-436D-BE09-6AEF4A6D1EB9}"/>
            </a:ext>
          </a:extLst>
        </xdr:cNvPr>
        <xdr:cNvSpPr txBox="1"/>
      </xdr:nvSpPr>
      <xdr:spPr>
        <a:xfrm>
          <a:off x="12611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95266</xdr:rowOff>
    </xdr:from>
    <xdr:ext cx="405111" cy="259045"/>
    <xdr:sp macro="" textlink="">
      <xdr:nvSpPr>
        <xdr:cNvPr id="715" name="n_1mainValue【消防施設】&#10;有形固定資産減価償却率">
          <a:extLst>
            <a:ext uri="{FF2B5EF4-FFF2-40B4-BE49-F238E27FC236}">
              <a16:creationId xmlns:a16="http://schemas.microsoft.com/office/drawing/2014/main" id="{902A3F55-FFF8-43DC-AA86-C92479433950}"/>
            </a:ext>
          </a:extLst>
        </xdr:cNvPr>
        <xdr:cNvSpPr txBox="1"/>
      </xdr:nvSpPr>
      <xdr:spPr>
        <a:xfrm>
          <a:off x="152660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51452</xdr:rowOff>
    </xdr:from>
    <xdr:ext cx="405111" cy="259045"/>
    <xdr:sp macro="" textlink="">
      <xdr:nvSpPr>
        <xdr:cNvPr id="716" name="n_2mainValue【消防施設】&#10;有形固定資産減価償却率">
          <a:extLst>
            <a:ext uri="{FF2B5EF4-FFF2-40B4-BE49-F238E27FC236}">
              <a16:creationId xmlns:a16="http://schemas.microsoft.com/office/drawing/2014/main" id="{05C3A695-5260-43A3-B033-C4AE0CCA4494}"/>
            </a:ext>
          </a:extLst>
        </xdr:cNvPr>
        <xdr:cNvSpPr txBox="1"/>
      </xdr:nvSpPr>
      <xdr:spPr>
        <a:xfrm>
          <a:off x="14389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60977</xdr:rowOff>
    </xdr:from>
    <xdr:ext cx="405111" cy="259045"/>
    <xdr:sp macro="" textlink="">
      <xdr:nvSpPr>
        <xdr:cNvPr id="717" name="n_3mainValue【消防施設】&#10;有形固定資産減価償却率">
          <a:extLst>
            <a:ext uri="{FF2B5EF4-FFF2-40B4-BE49-F238E27FC236}">
              <a16:creationId xmlns:a16="http://schemas.microsoft.com/office/drawing/2014/main" id="{75439AAE-B5E3-4A09-A981-4C8F4BF64E9A}"/>
            </a:ext>
          </a:extLst>
        </xdr:cNvPr>
        <xdr:cNvSpPr txBox="1"/>
      </xdr:nvSpPr>
      <xdr:spPr>
        <a:xfrm>
          <a:off x="13500744" y="1446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38116</xdr:rowOff>
    </xdr:from>
    <xdr:ext cx="405111" cy="259045"/>
    <xdr:sp macro="" textlink="">
      <xdr:nvSpPr>
        <xdr:cNvPr id="718" name="n_4mainValue【消防施設】&#10;有形固定資産減価償却率">
          <a:extLst>
            <a:ext uri="{FF2B5EF4-FFF2-40B4-BE49-F238E27FC236}">
              <a16:creationId xmlns:a16="http://schemas.microsoft.com/office/drawing/2014/main" id="{28627840-3FE1-4BE6-B7CB-D6EF4A9A989B}"/>
            </a:ext>
          </a:extLst>
        </xdr:cNvPr>
        <xdr:cNvSpPr txBox="1"/>
      </xdr:nvSpPr>
      <xdr:spPr>
        <a:xfrm>
          <a:off x="12611744" y="1443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72</xdr:row>
      <xdr:rowOff>127000</xdr:rowOff>
    </xdr:from>
    <xdr:to>
      <xdr:col>104</xdr:col>
      <xdr:colOff>127000</xdr:colOff>
      <xdr:row>74</xdr:row>
      <xdr:rowOff>38100</xdr:rowOff>
    </xdr:to>
    <xdr:sp macro="" textlink="">
      <xdr:nvSpPr>
        <xdr:cNvPr id="719" name="正方形/長方形 718">
          <a:extLst>
            <a:ext uri="{FF2B5EF4-FFF2-40B4-BE49-F238E27FC236}">
              <a16:creationId xmlns:a16="http://schemas.microsoft.com/office/drawing/2014/main" id="{A2F80CF9-3607-4CC8-AB00-736D533780F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0" name="正方形/長方形 719">
          <a:extLst>
            <a:ext uri="{FF2B5EF4-FFF2-40B4-BE49-F238E27FC236}">
              <a16:creationId xmlns:a16="http://schemas.microsoft.com/office/drawing/2014/main" id="{DBB7E1FF-8F6F-47EE-B346-F83677E5F74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1" name="正方形/長方形 720">
          <a:extLst>
            <a:ext uri="{FF2B5EF4-FFF2-40B4-BE49-F238E27FC236}">
              <a16:creationId xmlns:a16="http://schemas.microsoft.com/office/drawing/2014/main" id="{ABAECF37-9B7A-4D64-ABAA-5EFD38F78DD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2" name="正方形/長方形 721">
          <a:extLst>
            <a:ext uri="{FF2B5EF4-FFF2-40B4-BE49-F238E27FC236}">
              <a16:creationId xmlns:a16="http://schemas.microsoft.com/office/drawing/2014/main" id="{25A0F782-15D5-4EFC-9A19-01CC0922EAD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74</xdr:row>
      <xdr:rowOff>76200</xdr:rowOff>
    </xdr:from>
    <xdr:ext cx="349839" cy="225703"/>
    <xdr:sp macro="" textlink="">
      <xdr:nvSpPr>
        <xdr:cNvPr id="723" name="テキスト ボックス 722">
          <a:extLst>
            <a:ext uri="{FF2B5EF4-FFF2-40B4-BE49-F238E27FC236}">
              <a16:creationId xmlns:a16="http://schemas.microsoft.com/office/drawing/2014/main" id="{80A19907-1E92-4E0A-88A5-7F13E0E3F27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86</xdr:row>
      <xdr:rowOff>26506</xdr:rowOff>
    </xdr:from>
    <xdr:ext cx="467179" cy="259045"/>
    <xdr:sp macro="" textlink="">
      <xdr:nvSpPr>
        <xdr:cNvPr id="724" name="テキスト ボックス 723">
          <a:extLst>
            <a:ext uri="{FF2B5EF4-FFF2-40B4-BE49-F238E27FC236}">
              <a16:creationId xmlns:a16="http://schemas.microsoft.com/office/drawing/2014/main" id="{737F6EE6-77FA-4042-8C0E-4B590C42AA62}"/>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84</xdr:row>
      <xdr:rowOff>42834</xdr:rowOff>
    </xdr:from>
    <xdr:ext cx="467179" cy="259045"/>
    <xdr:sp macro="" textlink="">
      <xdr:nvSpPr>
        <xdr:cNvPr id="725" name="テキスト ボックス 724">
          <a:extLst>
            <a:ext uri="{FF2B5EF4-FFF2-40B4-BE49-F238E27FC236}">
              <a16:creationId xmlns:a16="http://schemas.microsoft.com/office/drawing/2014/main" id="{2E03F758-A0F8-42C7-A0C9-75C8E969D6E7}"/>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82</xdr:row>
      <xdr:rowOff>59163</xdr:rowOff>
    </xdr:from>
    <xdr:ext cx="467179" cy="259045"/>
    <xdr:sp macro="" textlink="">
      <xdr:nvSpPr>
        <xdr:cNvPr id="726" name="テキスト ボックス 725">
          <a:extLst>
            <a:ext uri="{FF2B5EF4-FFF2-40B4-BE49-F238E27FC236}">
              <a16:creationId xmlns:a16="http://schemas.microsoft.com/office/drawing/2014/main" id="{B842D5E6-94AD-4186-8069-A893D492BBC8}"/>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80</xdr:row>
      <xdr:rowOff>75491</xdr:rowOff>
    </xdr:from>
    <xdr:ext cx="467179" cy="259045"/>
    <xdr:sp macro="" textlink="">
      <xdr:nvSpPr>
        <xdr:cNvPr id="727" name="テキスト ボックス 726">
          <a:extLst>
            <a:ext uri="{FF2B5EF4-FFF2-40B4-BE49-F238E27FC236}">
              <a16:creationId xmlns:a16="http://schemas.microsoft.com/office/drawing/2014/main" id="{FA037F31-D032-4E3A-891A-6D1E84E3B3A1}"/>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78</xdr:row>
      <xdr:rowOff>91820</xdr:rowOff>
    </xdr:from>
    <xdr:ext cx="467179" cy="259045"/>
    <xdr:sp macro="" textlink="">
      <xdr:nvSpPr>
        <xdr:cNvPr id="728" name="テキスト ボックス 727">
          <a:extLst>
            <a:ext uri="{FF2B5EF4-FFF2-40B4-BE49-F238E27FC236}">
              <a16:creationId xmlns:a16="http://schemas.microsoft.com/office/drawing/2014/main" id="{E2C3B958-7597-40F0-A6E9-A976A7A7F16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76</xdr:row>
      <xdr:rowOff>108148</xdr:rowOff>
    </xdr:from>
    <xdr:ext cx="467179" cy="259045"/>
    <xdr:sp macro="" textlink="">
      <xdr:nvSpPr>
        <xdr:cNvPr id="729" name="テキスト ボックス 728">
          <a:extLst>
            <a:ext uri="{FF2B5EF4-FFF2-40B4-BE49-F238E27FC236}">
              <a16:creationId xmlns:a16="http://schemas.microsoft.com/office/drawing/2014/main" id="{C69A3434-0E6B-4ADB-AEAB-53B0E0FC056C}"/>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74</xdr:row>
      <xdr:rowOff>124477</xdr:rowOff>
    </xdr:from>
    <xdr:ext cx="467179" cy="259045"/>
    <xdr:sp macro="" textlink="">
      <xdr:nvSpPr>
        <xdr:cNvPr id="730" name="テキスト ボックス 729">
          <a:extLst>
            <a:ext uri="{FF2B5EF4-FFF2-40B4-BE49-F238E27FC236}">
              <a16:creationId xmlns:a16="http://schemas.microsoft.com/office/drawing/2014/main" id="{A82E9133-DE6F-46DF-BD18-96166DA8BDD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153307</xdr:rowOff>
    </xdr:from>
    <xdr:to>
      <xdr:col>107</xdr:col>
      <xdr:colOff>101600</xdr:colOff>
      <xdr:row>86</xdr:row>
      <xdr:rowOff>83457</xdr:rowOff>
    </xdr:to>
    <xdr:sp macro="" textlink="">
      <xdr:nvSpPr>
        <xdr:cNvPr id="731" name="フローチャート: 判断 730">
          <a:extLst>
            <a:ext uri="{FF2B5EF4-FFF2-40B4-BE49-F238E27FC236}">
              <a16:creationId xmlns:a16="http://schemas.microsoft.com/office/drawing/2014/main" id="{7E5EE55C-A59B-491A-AADD-76CDD8C5CFCB}"/>
            </a:ext>
          </a:extLst>
        </xdr:cNvPr>
        <xdr:cNvSpPr/>
      </xdr:nvSpPr>
      <xdr:spPr>
        <a:xfrm>
          <a:off x="20383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148952</xdr:rowOff>
    </xdr:from>
    <xdr:to>
      <xdr:col>102</xdr:col>
      <xdr:colOff>165100</xdr:colOff>
      <xdr:row>86</xdr:row>
      <xdr:rowOff>79102</xdr:rowOff>
    </xdr:to>
    <xdr:sp macro="" textlink="">
      <xdr:nvSpPr>
        <xdr:cNvPr id="732" name="フローチャート: 判断 731">
          <a:extLst>
            <a:ext uri="{FF2B5EF4-FFF2-40B4-BE49-F238E27FC236}">
              <a16:creationId xmlns:a16="http://schemas.microsoft.com/office/drawing/2014/main" id="{52BC79CD-4BDD-4A0D-8DC2-FB98054C5DF9}"/>
            </a:ext>
          </a:extLst>
        </xdr:cNvPr>
        <xdr:cNvSpPr/>
      </xdr:nvSpPr>
      <xdr:spPr>
        <a:xfrm>
          <a:off x="19494500" y="1472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157662</xdr:rowOff>
    </xdr:from>
    <xdr:to>
      <xdr:col>98</xdr:col>
      <xdr:colOff>38100</xdr:colOff>
      <xdr:row>86</xdr:row>
      <xdr:rowOff>87812</xdr:rowOff>
    </xdr:to>
    <xdr:sp macro="" textlink="">
      <xdr:nvSpPr>
        <xdr:cNvPr id="733" name="フローチャート: 判断 732">
          <a:extLst>
            <a:ext uri="{FF2B5EF4-FFF2-40B4-BE49-F238E27FC236}">
              <a16:creationId xmlns:a16="http://schemas.microsoft.com/office/drawing/2014/main" id="{FEE2D1F4-B866-47F5-B0F8-36E648561696}"/>
            </a:ext>
          </a:extLst>
        </xdr:cNvPr>
        <xdr:cNvSpPr/>
      </xdr:nvSpPr>
      <xdr:spPr>
        <a:xfrm>
          <a:off x="18605500" y="1473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88</xdr:row>
      <xdr:rowOff>149877</xdr:rowOff>
    </xdr:from>
    <xdr:ext cx="762000" cy="259045"/>
    <xdr:sp macro="" textlink="">
      <xdr:nvSpPr>
        <xdr:cNvPr id="734" name="テキスト ボックス 733">
          <a:extLst>
            <a:ext uri="{FF2B5EF4-FFF2-40B4-BE49-F238E27FC236}">
              <a16:creationId xmlns:a16="http://schemas.microsoft.com/office/drawing/2014/main" id="{AA932524-1C6F-46D6-B7F6-4D6696632AF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35" name="テキスト ボックス 734">
          <a:extLst>
            <a:ext uri="{FF2B5EF4-FFF2-40B4-BE49-F238E27FC236}">
              <a16:creationId xmlns:a16="http://schemas.microsoft.com/office/drawing/2014/main" id="{0EDF5EF0-E586-48C2-8198-A028C8DA4BF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86</xdr:row>
      <xdr:rowOff>26488</xdr:rowOff>
    </xdr:from>
    <xdr:to>
      <xdr:col>107</xdr:col>
      <xdr:colOff>101600</xdr:colOff>
      <xdr:row>86</xdr:row>
      <xdr:rowOff>128088</xdr:rowOff>
    </xdr:to>
    <xdr:sp macro="" textlink="">
      <xdr:nvSpPr>
        <xdr:cNvPr id="736" name="楕円 735">
          <a:extLst>
            <a:ext uri="{FF2B5EF4-FFF2-40B4-BE49-F238E27FC236}">
              <a16:creationId xmlns:a16="http://schemas.microsoft.com/office/drawing/2014/main" id="{364B27AA-0917-4620-BD47-809FD9695092}"/>
            </a:ext>
          </a:extLst>
        </xdr:cNvPr>
        <xdr:cNvSpPr/>
      </xdr:nvSpPr>
      <xdr:spPr>
        <a:xfrm>
          <a:off x="20383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36286</xdr:rowOff>
    </xdr:from>
    <xdr:to>
      <xdr:col>102</xdr:col>
      <xdr:colOff>165100</xdr:colOff>
      <xdr:row>86</xdr:row>
      <xdr:rowOff>137886</xdr:rowOff>
    </xdr:to>
    <xdr:sp macro="" textlink="">
      <xdr:nvSpPr>
        <xdr:cNvPr id="737" name="楕円 736">
          <a:extLst>
            <a:ext uri="{FF2B5EF4-FFF2-40B4-BE49-F238E27FC236}">
              <a16:creationId xmlns:a16="http://schemas.microsoft.com/office/drawing/2014/main" id="{E2E6CF51-7F78-4E4E-992E-BE679A740493}"/>
            </a:ext>
          </a:extLst>
        </xdr:cNvPr>
        <xdr:cNvSpPr/>
      </xdr:nvSpPr>
      <xdr:spPr>
        <a:xfrm>
          <a:off x="19494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77288</xdr:rowOff>
    </xdr:from>
    <xdr:to>
      <xdr:col>107</xdr:col>
      <xdr:colOff>50800</xdr:colOff>
      <xdr:row>86</xdr:row>
      <xdr:rowOff>87086</xdr:rowOff>
    </xdr:to>
    <xdr:cxnSp macro="">
      <xdr:nvCxnSpPr>
        <xdr:cNvPr id="738" name="直線コネクタ 737">
          <a:extLst>
            <a:ext uri="{FF2B5EF4-FFF2-40B4-BE49-F238E27FC236}">
              <a16:creationId xmlns:a16="http://schemas.microsoft.com/office/drawing/2014/main" id="{DF4EA669-78ED-491C-A078-D5368591B032}"/>
            </a:ext>
          </a:extLst>
        </xdr:cNvPr>
        <xdr:cNvCxnSpPr/>
      </xdr:nvCxnSpPr>
      <xdr:spPr>
        <a:xfrm flipV="1">
          <a:off x="19545300" y="1482198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36286</xdr:rowOff>
    </xdr:from>
    <xdr:to>
      <xdr:col>98</xdr:col>
      <xdr:colOff>38100</xdr:colOff>
      <xdr:row>86</xdr:row>
      <xdr:rowOff>137886</xdr:rowOff>
    </xdr:to>
    <xdr:sp macro="" textlink="">
      <xdr:nvSpPr>
        <xdr:cNvPr id="739" name="楕円 738">
          <a:extLst>
            <a:ext uri="{FF2B5EF4-FFF2-40B4-BE49-F238E27FC236}">
              <a16:creationId xmlns:a16="http://schemas.microsoft.com/office/drawing/2014/main" id="{6B3C108D-56E0-40CB-AEAC-FB8A2517E287}"/>
            </a:ext>
          </a:extLst>
        </xdr:cNvPr>
        <xdr:cNvSpPr/>
      </xdr:nvSpPr>
      <xdr:spPr>
        <a:xfrm>
          <a:off x="18605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87086</xdr:rowOff>
    </xdr:from>
    <xdr:to>
      <xdr:col>102</xdr:col>
      <xdr:colOff>114300</xdr:colOff>
      <xdr:row>86</xdr:row>
      <xdr:rowOff>87086</xdr:rowOff>
    </xdr:to>
    <xdr:cxnSp macro="">
      <xdr:nvCxnSpPr>
        <xdr:cNvPr id="740" name="直線コネクタ 739">
          <a:extLst>
            <a:ext uri="{FF2B5EF4-FFF2-40B4-BE49-F238E27FC236}">
              <a16:creationId xmlns:a16="http://schemas.microsoft.com/office/drawing/2014/main" id="{8F86BCF7-10C7-456F-8FD6-C61E2621F215}"/>
            </a:ext>
          </a:extLst>
        </xdr:cNvPr>
        <xdr:cNvCxnSpPr/>
      </xdr:nvCxnSpPr>
      <xdr:spPr>
        <a:xfrm>
          <a:off x="18656300" y="14831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84</xdr:row>
      <xdr:rowOff>99984</xdr:rowOff>
    </xdr:from>
    <xdr:ext cx="469744" cy="259045"/>
    <xdr:sp macro="" textlink="">
      <xdr:nvSpPr>
        <xdr:cNvPr id="741" name="n_2aveValue【消防施設】&#10;一人当たり面積">
          <a:extLst>
            <a:ext uri="{FF2B5EF4-FFF2-40B4-BE49-F238E27FC236}">
              <a16:creationId xmlns:a16="http://schemas.microsoft.com/office/drawing/2014/main" id="{A8AA4B8C-6316-41DF-A982-2BF8B69F2CA4}"/>
            </a:ext>
          </a:extLst>
        </xdr:cNvPr>
        <xdr:cNvSpPr txBox="1"/>
      </xdr:nvSpPr>
      <xdr:spPr>
        <a:xfrm>
          <a:off x="201994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95629</xdr:rowOff>
    </xdr:from>
    <xdr:ext cx="469744" cy="259045"/>
    <xdr:sp macro="" textlink="">
      <xdr:nvSpPr>
        <xdr:cNvPr id="742" name="n_3aveValue【消防施設】&#10;一人当たり面積">
          <a:extLst>
            <a:ext uri="{FF2B5EF4-FFF2-40B4-BE49-F238E27FC236}">
              <a16:creationId xmlns:a16="http://schemas.microsoft.com/office/drawing/2014/main" id="{BA2A8DDA-B5E3-4E40-986B-A24BB05E8367}"/>
            </a:ext>
          </a:extLst>
        </xdr:cNvPr>
        <xdr:cNvSpPr txBox="1"/>
      </xdr:nvSpPr>
      <xdr:spPr>
        <a:xfrm>
          <a:off x="19310427" y="1449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104339</xdr:rowOff>
    </xdr:from>
    <xdr:ext cx="469744" cy="259045"/>
    <xdr:sp macro="" textlink="">
      <xdr:nvSpPr>
        <xdr:cNvPr id="743" name="n_4aveValue【消防施設】&#10;一人当たり面積">
          <a:extLst>
            <a:ext uri="{FF2B5EF4-FFF2-40B4-BE49-F238E27FC236}">
              <a16:creationId xmlns:a16="http://schemas.microsoft.com/office/drawing/2014/main" id="{10BFBB5A-777F-4FEF-B716-197F80C4E576}"/>
            </a:ext>
          </a:extLst>
        </xdr:cNvPr>
        <xdr:cNvSpPr txBox="1"/>
      </xdr:nvSpPr>
      <xdr:spPr>
        <a:xfrm>
          <a:off x="18421427" y="1450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119215</xdr:rowOff>
    </xdr:from>
    <xdr:ext cx="469744" cy="259045"/>
    <xdr:sp macro="" textlink="">
      <xdr:nvSpPr>
        <xdr:cNvPr id="744" name="n_2mainValue【消防施設】&#10;一人当たり面積">
          <a:extLst>
            <a:ext uri="{FF2B5EF4-FFF2-40B4-BE49-F238E27FC236}">
              <a16:creationId xmlns:a16="http://schemas.microsoft.com/office/drawing/2014/main" id="{1E87864E-077E-40F0-AB6F-C0455A91C33F}"/>
            </a:ext>
          </a:extLst>
        </xdr:cNvPr>
        <xdr:cNvSpPr txBox="1"/>
      </xdr:nvSpPr>
      <xdr:spPr>
        <a:xfrm>
          <a:off x="201994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129013</xdr:rowOff>
    </xdr:from>
    <xdr:ext cx="469744" cy="259045"/>
    <xdr:sp macro="" textlink="">
      <xdr:nvSpPr>
        <xdr:cNvPr id="745" name="n_3mainValue【消防施設】&#10;一人当たり面積">
          <a:extLst>
            <a:ext uri="{FF2B5EF4-FFF2-40B4-BE49-F238E27FC236}">
              <a16:creationId xmlns:a16="http://schemas.microsoft.com/office/drawing/2014/main" id="{BFECCF85-8444-417C-89A5-5A392989E99F}"/>
            </a:ext>
          </a:extLst>
        </xdr:cNvPr>
        <xdr:cNvSpPr txBox="1"/>
      </xdr:nvSpPr>
      <xdr:spPr>
        <a:xfrm>
          <a:off x="19310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129013</xdr:rowOff>
    </xdr:from>
    <xdr:ext cx="469744" cy="259045"/>
    <xdr:sp macro="" textlink="">
      <xdr:nvSpPr>
        <xdr:cNvPr id="746" name="n_4mainValue【消防施設】&#10;一人当たり面積">
          <a:extLst>
            <a:ext uri="{FF2B5EF4-FFF2-40B4-BE49-F238E27FC236}">
              <a16:creationId xmlns:a16="http://schemas.microsoft.com/office/drawing/2014/main" id="{4900E19D-4093-40BE-B015-9DFE1DFBB510}"/>
            </a:ext>
          </a:extLst>
        </xdr:cNvPr>
        <xdr:cNvSpPr txBox="1"/>
      </xdr:nvSpPr>
      <xdr:spPr>
        <a:xfrm>
          <a:off x="18421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7" name="正方形/長方形 746">
          <a:extLst>
            <a:ext uri="{FF2B5EF4-FFF2-40B4-BE49-F238E27FC236}">
              <a16:creationId xmlns:a16="http://schemas.microsoft.com/office/drawing/2014/main" id="{44BFFA2B-C47F-4C45-9A74-16A4948B82B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8" name="正方形/長方形 747">
          <a:extLst>
            <a:ext uri="{FF2B5EF4-FFF2-40B4-BE49-F238E27FC236}">
              <a16:creationId xmlns:a16="http://schemas.microsoft.com/office/drawing/2014/main" id="{BB1BE85B-91BD-41D0-9EFF-176FC4D5A63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9" name="正方形/長方形 748">
          <a:extLst>
            <a:ext uri="{FF2B5EF4-FFF2-40B4-BE49-F238E27FC236}">
              <a16:creationId xmlns:a16="http://schemas.microsoft.com/office/drawing/2014/main" id="{1B9D4E01-2302-4582-83DF-FBA2BFFA219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50" name="正方形/長方形 749">
          <a:extLst>
            <a:ext uri="{FF2B5EF4-FFF2-40B4-BE49-F238E27FC236}">
              <a16:creationId xmlns:a16="http://schemas.microsoft.com/office/drawing/2014/main" id="{CE43DA53-83C0-4EB9-ADAB-3D16DEF3D27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1" name="正方形/長方形 750">
          <a:extLst>
            <a:ext uri="{FF2B5EF4-FFF2-40B4-BE49-F238E27FC236}">
              <a16:creationId xmlns:a16="http://schemas.microsoft.com/office/drawing/2014/main" id="{EB1E1C31-E527-4546-B4E9-477AE6D4C9B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2" name="正方形/長方形 751">
          <a:extLst>
            <a:ext uri="{FF2B5EF4-FFF2-40B4-BE49-F238E27FC236}">
              <a16:creationId xmlns:a16="http://schemas.microsoft.com/office/drawing/2014/main" id="{0BCB7CE1-B824-4FBE-BA70-E2794B1A598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3" name="正方形/長方形 752">
          <a:extLst>
            <a:ext uri="{FF2B5EF4-FFF2-40B4-BE49-F238E27FC236}">
              <a16:creationId xmlns:a16="http://schemas.microsoft.com/office/drawing/2014/main" id="{43F0A235-0936-46F2-BF68-3A244162407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4" name="正方形/長方形 753">
          <a:extLst>
            <a:ext uri="{FF2B5EF4-FFF2-40B4-BE49-F238E27FC236}">
              <a16:creationId xmlns:a16="http://schemas.microsoft.com/office/drawing/2014/main" id="{FFE95BAD-7E4A-4DBB-B014-4D3BBB6C55B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5" name="テキスト ボックス 754">
          <a:extLst>
            <a:ext uri="{FF2B5EF4-FFF2-40B4-BE49-F238E27FC236}">
              <a16:creationId xmlns:a16="http://schemas.microsoft.com/office/drawing/2014/main" id="{858BC0F5-27A2-4DFF-A30D-05AA5E7E1E1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6" name="直線コネクタ 755">
          <a:extLst>
            <a:ext uri="{FF2B5EF4-FFF2-40B4-BE49-F238E27FC236}">
              <a16:creationId xmlns:a16="http://schemas.microsoft.com/office/drawing/2014/main" id="{5F0B55B2-F62E-4618-8DAC-430BDB74F14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7" name="テキスト ボックス 756">
          <a:extLst>
            <a:ext uri="{FF2B5EF4-FFF2-40B4-BE49-F238E27FC236}">
              <a16:creationId xmlns:a16="http://schemas.microsoft.com/office/drawing/2014/main" id="{1697CB48-6976-4345-986D-2AE26048A17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8" name="直線コネクタ 757">
          <a:extLst>
            <a:ext uri="{FF2B5EF4-FFF2-40B4-BE49-F238E27FC236}">
              <a16:creationId xmlns:a16="http://schemas.microsoft.com/office/drawing/2014/main" id="{D7E0C92B-ED68-48A3-89CA-53D9F6F1936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9" name="テキスト ボックス 758">
          <a:extLst>
            <a:ext uri="{FF2B5EF4-FFF2-40B4-BE49-F238E27FC236}">
              <a16:creationId xmlns:a16="http://schemas.microsoft.com/office/drawing/2014/main" id="{D2298BA0-F093-4104-9889-7E3D2882C65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60" name="直線コネクタ 759">
          <a:extLst>
            <a:ext uri="{FF2B5EF4-FFF2-40B4-BE49-F238E27FC236}">
              <a16:creationId xmlns:a16="http://schemas.microsoft.com/office/drawing/2014/main" id="{66EC7DEA-2190-4C85-94BC-9F1C58932C3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61" name="テキスト ボックス 760">
          <a:extLst>
            <a:ext uri="{FF2B5EF4-FFF2-40B4-BE49-F238E27FC236}">
              <a16:creationId xmlns:a16="http://schemas.microsoft.com/office/drawing/2014/main" id="{4443C3F9-B8EB-46AB-A234-6D40D0AF14D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2" name="直線コネクタ 761">
          <a:extLst>
            <a:ext uri="{FF2B5EF4-FFF2-40B4-BE49-F238E27FC236}">
              <a16:creationId xmlns:a16="http://schemas.microsoft.com/office/drawing/2014/main" id="{51601766-2229-48C9-9F1B-CEFCB815F90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3" name="テキスト ボックス 762">
          <a:extLst>
            <a:ext uri="{FF2B5EF4-FFF2-40B4-BE49-F238E27FC236}">
              <a16:creationId xmlns:a16="http://schemas.microsoft.com/office/drawing/2014/main" id="{4126AB26-FA28-4ECB-960C-5FA54F93F6A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4" name="直線コネクタ 763">
          <a:extLst>
            <a:ext uri="{FF2B5EF4-FFF2-40B4-BE49-F238E27FC236}">
              <a16:creationId xmlns:a16="http://schemas.microsoft.com/office/drawing/2014/main" id="{5A4DF20D-6E73-487E-8BC6-229A24EF223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5" name="テキスト ボックス 764">
          <a:extLst>
            <a:ext uri="{FF2B5EF4-FFF2-40B4-BE49-F238E27FC236}">
              <a16:creationId xmlns:a16="http://schemas.microsoft.com/office/drawing/2014/main" id="{472252F1-CEF3-4945-B8F1-01D00406EA4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6" name="直線コネクタ 765">
          <a:extLst>
            <a:ext uri="{FF2B5EF4-FFF2-40B4-BE49-F238E27FC236}">
              <a16:creationId xmlns:a16="http://schemas.microsoft.com/office/drawing/2014/main" id="{DBF7C45B-A169-47FA-BC5F-679146A36F42}"/>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7" name="テキスト ボックス 766">
          <a:extLst>
            <a:ext uri="{FF2B5EF4-FFF2-40B4-BE49-F238E27FC236}">
              <a16:creationId xmlns:a16="http://schemas.microsoft.com/office/drawing/2014/main" id="{83994424-01D5-46EE-B0ED-13F7264300A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8" name="直線コネクタ 767">
          <a:extLst>
            <a:ext uri="{FF2B5EF4-FFF2-40B4-BE49-F238E27FC236}">
              <a16:creationId xmlns:a16="http://schemas.microsoft.com/office/drawing/2014/main" id="{CF637BF9-FAB3-4404-A9C9-C2B925C3077D}"/>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9" name="テキスト ボックス 768">
          <a:extLst>
            <a:ext uri="{FF2B5EF4-FFF2-40B4-BE49-F238E27FC236}">
              <a16:creationId xmlns:a16="http://schemas.microsoft.com/office/drawing/2014/main" id="{4BAB490E-50BF-4F1C-B9F8-14F3D2237AE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0" name="直線コネクタ 769">
          <a:extLst>
            <a:ext uri="{FF2B5EF4-FFF2-40B4-BE49-F238E27FC236}">
              <a16:creationId xmlns:a16="http://schemas.microsoft.com/office/drawing/2014/main" id="{0EAF31F4-2453-431A-9BC9-9081298F81E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1" name="【庁舎】&#10;有形固定資産減価償却率グラフ枠">
          <a:extLst>
            <a:ext uri="{FF2B5EF4-FFF2-40B4-BE49-F238E27FC236}">
              <a16:creationId xmlns:a16="http://schemas.microsoft.com/office/drawing/2014/main" id="{04BDCBAF-0678-402C-B122-C8707E2F5F7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105592</xdr:rowOff>
    </xdr:from>
    <xdr:to>
      <xdr:col>85</xdr:col>
      <xdr:colOff>126364</xdr:colOff>
      <xdr:row>109</xdr:row>
      <xdr:rowOff>33745</xdr:rowOff>
    </xdr:to>
    <xdr:cxnSp macro="">
      <xdr:nvCxnSpPr>
        <xdr:cNvPr id="772" name="直線コネクタ 771">
          <a:extLst>
            <a:ext uri="{FF2B5EF4-FFF2-40B4-BE49-F238E27FC236}">
              <a16:creationId xmlns:a16="http://schemas.microsoft.com/office/drawing/2014/main" id="{80241DE5-899F-48B4-9A3A-2E6AF56742E5}"/>
            </a:ext>
          </a:extLst>
        </xdr:cNvPr>
        <xdr:cNvCxnSpPr/>
      </xdr:nvCxnSpPr>
      <xdr:spPr>
        <a:xfrm flipV="1">
          <a:off x="16318864" y="17250592"/>
          <a:ext cx="0" cy="1471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773" name="【庁舎】&#10;有形固定資産減価償却率最小値テキスト">
          <a:extLst>
            <a:ext uri="{FF2B5EF4-FFF2-40B4-BE49-F238E27FC236}">
              <a16:creationId xmlns:a16="http://schemas.microsoft.com/office/drawing/2014/main" id="{335FA184-6863-4A78-A16C-2A7EA6B7172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774" name="直線コネクタ 773">
          <a:extLst>
            <a:ext uri="{FF2B5EF4-FFF2-40B4-BE49-F238E27FC236}">
              <a16:creationId xmlns:a16="http://schemas.microsoft.com/office/drawing/2014/main" id="{00DCEAFA-5B37-43C4-B3A0-97B0397297F8}"/>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52269</xdr:rowOff>
    </xdr:from>
    <xdr:ext cx="340478" cy="259045"/>
    <xdr:sp macro="" textlink="">
      <xdr:nvSpPr>
        <xdr:cNvPr id="775" name="【庁舎】&#10;有形固定資産減価償却率最大値テキスト">
          <a:extLst>
            <a:ext uri="{FF2B5EF4-FFF2-40B4-BE49-F238E27FC236}">
              <a16:creationId xmlns:a16="http://schemas.microsoft.com/office/drawing/2014/main" id="{2AB2979B-327A-4765-A108-E7C6FC553CB7}"/>
            </a:ext>
          </a:extLst>
        </xdr:cNvPr>
        <xdr:cNvSpPr txBox="1"/>
      </xdr:nvSpPr>
      <xdr:spPr>
        <a:xfrm>
          <a:off x="16357600" y="1702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105592</xdr:rowOff>
    </xdr:from>
    <xdr:to>
      <xdr:col>86</xdr:col>
      <xdr:colOff>25400</xdr:colOff>
      <xdr:row>100</xdr:row>
      <xdr:rowOff>105592</xdr:rowOff>
    </xdr:to>
    <xdr:cxnSp macro="">
      <xdr:nvCxnSpPr>
        <xdr:cNvPr id="776" name="直線コネクタ 775">
          <a:extLst>
            <a:ext uri="{FF2B5EF4-FFF2-40B4-BE49-F238E27FC236}">
              <a16:creationId xmlns:a16="http://schemas.microsoft.com/office/drawing/2014/main" id="{531374DC-8458-44C8-A902-4E6DA2FC9BA8}"/>
            </a:ext>
          </a:extLst>
        </xdr:cNvPr>
        <xdr:cNvCxnSpPr/>
      </xdr:nvCxnSpPr>
      <xdr:spPr>
        <a:xfrm>
          <a:off x="16230600" y="1725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116857</xdr:rowOff>
    </xdr:from>
    <xdr:ext cx="405111" cy="259045"/>
    <xdr:sp macro="" textlink="">
      <xdr:nvSpPr>
        <xdr:cNvPr id="777" name="【庁舎】&#10;有形固定資産減価償却率平均値テキスト">
          <a:extLst>
            <a:ext uri="{FF2B5EF4-FFF2-40B4-BE49-F238E27FC236}">
              <a16:creationId xmlns:a16="http://schemas.microsoft.com/office/drawing/2014/main" id="{BD6D824A-D6E7-48B0-8E15-C41B8374A104}"/>
            </a:ext>
          </a:extLst>
        </xdr:cNvPr>
        <xdr:cNvSpPr txBox="1"/>
      </xdr:nvSpPr>
      <xdr:spPr>
        <a:xfrm>
          <a:off x="16357600" y="1777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93980</xdr:rowOff>
    </xdr:from>
    <xdr:to>
      <xdr:col>85</xdr:col>
      <xdr:colOff>177800</xdr:colOff>
      <xdr:row>105</xdr:row>
      <xdr:rowOff>24130</xdr:rowOff>
    </xdr:to>
    <xdr:sp macro="" textlink="">
      <xdr:nvSpPr>
        <xdr:cNvPr id="778" name="フローチャート: 判断 777">
          <a:extLst>
            <a:ext uri="{FF2B5EF4-FFF2-40B4-BE49-F238E27FC236}">
              <a16:creationId xmlns:a16="http://schemas.microsoft.com/office/drawing/2014/main" id="{CACE4390-4F9F-49E2-BDBC-6B41195FF104}"/>
            </a:ext>
          </a:extLst>
        </xdr:cNvPr>
        <xdr:cNvSpPr/>
      </xdr:nvSpPr>
      <xdr:spPr>
        <a:xfrm>
          <a:off x="16268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779" name="フローチャート: 判断 778">
          <a:extLst>
            <a:ext uri="{FF2B5EF4-FFF2-40B4-BE49-F238E27FC236}">
              <a16:creationId xmlns:a16="http://schemas.microsoft.com/office/drawing/2014/main" id="{1184D93F-0E8A-4066-B2B1-EB7C4E095EB6}"/>
            </a:ext>
          </a:extLst>
        </xdr:cNvPr>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76019</xdr:rowOff>
    </xdr:from>
    <xdr:to>
      <xdr:col>76</xdr:col>
      <xdr:colOff>165100</xdr:colOff>
      <xdr:row>105</xdr:row>
      <xdr:rowOff>6169</xdr:rowOff>
    </xdr:to>
    <xdr:sp macro="" textlink="">
      <xdr:nvSpPr>
        <xdr:cNvPr id="780" name="フローチャート: 判断 779">
          <a:extLst>
            <a:ext uri="{FF2B5EF4-FFF2-40B4-BE49-F238E27FC236}">
              <a16:creationId xmlns:a16="http://schemas.microsoft.com/office/drawing/2014/main" id="{4CEF109E-B19C-416D-9C02-E8D7E0A83199}"/>
            </a:ext>
          </a:extLst>
        </xdr:cNvPr>
        <xdr:cNvSpPr/>
      </xdr:nvSpPr>
      <xdr:spPr>
        <a:xfrm>
          <a:off x="14541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59689</xdr:rowOff>
    </xdr:from>
    <xdr:to>
      <xdr:col>72</xdr:col>
      <xdr:colOff>38100</xdr:colOff>
      <xdr:row>104</xdr:row>
      <xdr:rowOff>161289</xdr:rowOff>
    </xdr:to>
    <xdr:sp macro="" textlink="">
      <xdr:nvSpPr>
        <xdr:cNvPr id="781" name="フローチャート: 判断 780">
          <a:extLst>
            <a:ext uri="{FF2B5EF4-FFF2-40B4-BE49-F238E27FC236}">
              <a16:creationId xmlns:a16="http://schemas.microsoft.com/office/drawing/2014/main" id="{704C3D05-A4B4-429C-A4D5-9FB2D0F0890A}"/>
            </a:ext>
          </a:extLst>
        </xdr:cNvPr>
        <xdr:cNvSpPr/>
      </xdr:nvSpPr>
      <xdr:spPr>
        <a:xfrm>
          <a:off x="13652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62956</xdr:rowOff>
    </xdr:from>
    <xdr:to>
      <xdr:col>67</xdr:col>
      <xdr:colOff>101600</xdr:colOff>
      <xdr:row>104</xdr:row>
      <xdr:rowOff>164556</xdr:rowOff>
    </xdr:to>
    <xdr:sp macro="" textlink="">
      <xdr:nvSpPr>
        <xdr:cNvPr id="782" name="フローチャート: 判断 781">
          <a:extLst>
            <a:ext uri="{FF2B5EF4-FFF2-40B4-BE49-F238E27FC236}">
              <a16:creationId xmlns:a16="http://schemas.microsoft.com/office/drawing/2014/main" id="{AA904F1D-B296-44EF-AD67-6D2731EFC146}"/>
            </a:ext>
          </a:extLst>
        </xdr:cNvPr>
        <xdr:cNvSpPr/>
      </xdr:nvSpPr>
      <xdr:spPr>
        <a:xfrm>
          <a:off x="12763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E77D1C8B-7212-4429-BB45-5D9B9E8019F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A6FB16A3-A910-436A-8D6D-7563DC96276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5" name="テキスト ボックス 784">
          <a:extLst>
            <a:ext uri="{FF2B5EF4-FFF2-40B4-BE49-F238E27FC236}">
              <a16:creationId xmlns:a16="http://schemas.microsoft.com/office/drawing/2014/main" id="{2CB1BE3D-752B-4F57-AD20-C21BB1CE54A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E7626995-49A6-4C08-8F47-01C638F22EA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ED5980A9-53DD-43F3-8ACE-7B2CF8916FF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146231</xdr:rowOff>
    </xdr:from>
    <xdr:to>
      <xdr:col>85</xdr:col>
      <xdr:colOff>177800</xdr:colOff>
      <xdr:row>107</xdr:row>
      <xdr:rowOff>76381</xdr:rowOff>
    </xdr:to>
    <xdr:sp macro="" textlink="">
      <xdr:nvSpPr>
        <xdr:cNvPr id="788" name="楕円 787">
          <a:extLst>
            <a:ext uri="{FF2B5EF4-FFF2-40B4-BE49-F238E27FC236}">
              <a16:creationId xmlns:a16="http://schemas.microsoft.com/office/drawing/2014/main" id="{0E451755-5ED0-495E-8D67-DFBC04E565F5}"/>
            </a:ext>
          </a:extLst>
        </xdr:cNvPr>
        <xdr:cNvSpPr/>
      </xdr:nvSpPr>
      <xdr:spPr>
        <a:xfrm>
          <a:off x="162687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124658</xdr:rowOff>
    </xdr:from>
    <xdr:ext cx="405111" cy="259045"/>
    <xdr:sp macro="" textlink="">
      <xdr:nvSpPr>
        <xdr:cNvPr id="789" name="【庁舎】&#10;有形固定資産減価償却率該当値テキスト">
          <a:extLst>
            <a:ext uri="{FF2B5EF4-FFF2-40B4-BE49-F238E27FC236}">
              <a16:creationId xmlns:a16="http://schemas.microsoft.com/office/drawing/2014/main" id="{02FB3F94-D0C7-409A-B8D2-3A37C35C8BE1}"/>
            </a:ext>
          </a:extLst>
        </xdr:cNvPr>
        <xdr:cNvSpPr txBox="1"/>
      </xdr:nvSpPr>
      <xdr:spPr>
        <a:xfrm>
          <a:off x="16357600"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164193</xdr:rowOff>
    </xdr:from>
    <xdr:to>
      <xdr:col>81</xdr:col>
      <xdr:colOff>101600</xdr:colOff>
      <xdr:row>107</xdr:row>
      <xdr:rowOff>94343</xdr:rowOff>
    </xdr:to>
    <xdr:sp macro="" textlink="">
      <xdr:nvSpPr>
        <xdr:cNvPr id="790" name="楕円 789">
          <a:extLst>
            <a:ext uri="{FF2B5EF4-FFF2-40B4-BE49-F238E27FC236}">
              <a16:creationId xmlns:a16="http://schemas.microsoft.com/office/drawing/2014/main" id="{936FDC08-DE33-48BB-B8F4-0C1A6504DAA9}"/>
            </a:ext>
          </a:extLst>
        </xdr:cNvPr>
        <xdr:cNvSpPr/>
      </xdr:nvSpPr>
      <xdr:spPr>
        <a:xfrm>
          <a:off x="15430500" y="1833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25581</xdr:rowOff>
    </xdr:from>
    <xdr:to>
      <xdr:col>85</xdr:col>
      <xdr:colOff>127000</xdr:colOff>
      <xdr:row>107</xdr:row>
      <xdr:rowOff>43543</xdr:rowOff>
    </xdr:to>
    <xdr:cxnSp macro="">
      <xdr:nvCxnSpPr>
        <xdr:cNvPr id="791" name="直線コネクタ 790">
          <a:extLst>
            <a:ext uri="{FF2B5EF4-FFF2-40B4-BE49-F238E27FC236}">
              <a16:creationId xmlns:a16="http://schemas.microsoft.com/office/drawing/2014/main" id="{5B1EAE70-A5F7-4962-BD6D-8CDBB7EC433C}"/>
            </a:ext>
          </a:extLst>
        </xdr:cNvPr>
        <xdr:cNvCxnSpPr/>
      </xdr:nvCxnSpPr>
      <xdr:spPr>
        <a:xfrm flipV="1">
          <a:off x="15481300" y="18370731"/>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154395</xdr:rowOff>
    </xdr:from>
    <xdr:to>
      <xdr:col>76</xdr:col>
      <xdr:colOff>165100</xdr:colOff>
      <xdr:row>107</xdr:row>
      <xdr:rowOff>84545</xdr:rowOff>
    </xdr:to>
    <xdr:sp macro="" textlink="">
      <xdr:nvSpPr>
        <xdr:cNvPr id="792" name="楕円 791">
          <a:extLst>
            <a:ext uri="{FF2B5EF4-FFF2-40B4-BE49-F238E27FC236}">
              <a16:creationId xmlns:a16="http://schemas.microsoft.com/office/drawing/2014/main" id="{BAA302CD-BD5A-405E-9A7B-17D93EFAE7C6}"/>
            </a:ext>
          </a:extLst>
        </xdr:cNvPr>
        <xdr:cNvSpPr/>
      </xdr:nvSpPr>
      <xdr:spPr>
        <a:xfrm>
          <a:off x="14541500" y="1832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33745</xdr:rowOff>
    </xdr:from>
    <xdr:to>
      <xdr:col>81</xdr:col>
      <xdr:colOff>50800</xdr:colOff>
      <xdr:row>107</xdr:row>
      <xdr:rowOff>43543</xdr:rowOff>
    </xdr:to>
    <xdr:cxnSp macro="">
      <xdr:nvCxnSpPr>
        <xdr:cNvPr id="793" name="直線コネクタ 792">
          <a:extLst>
            <a:ext uri="{FF2B5EF4-FFF2-40B4-BE49-F238E27FC236}">
              <a16:creationId xmlns:a16="http://schemas.microsoft.com/office/drawing/2014/main" id="{51971DA0-6FCA-4181-A459-9BA432F6036A}"/>
            </a:ext>
          </a:extLst>
        </xdr:cNvPr>
        <xdr:cNvCxnSpPr/>
      </xdr:nvCxnSpPr>
      <xdr:spPr>
        <a:xfrm>
          <a:off x="14592300" y="18378895"/>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146231</xdr:rowOff>
    </xdr:from>
    <xdr:to>
      <xdr:col>72</xdr:col>
      <xdr:colOff>38100</xdr:colOff>
      <xdr:row>107</xdr:row>
      <xdr:rowOff>76381</xdr:rowOff>
    </xdr:to>
    <xdr:sp macro="" textlink="">
      <xdr:nvSpPr>
        <xdr:cNvPr id="794" name="楕円 793">
          <a:extLst>
            <a:ext uri="{FF2B5EF4-FFF2-40B4-BE49-F238E27FC236}">
              <a16:creationId xmlns:a16="http://schemas.microsoft.com/office/drawing/2014/main" id="{92111F4D-7283-4885-BBBD-6C255608BE99}"/>
            </a:ext>
          </a:extLst>
        </xdr:cNvPr>
        <xdr:cNvSpPr/>
      </xdr:nvSpPr>
      <xdr:spPr>
        <a:xfrm>
          <a:off x="13652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25581</xdr:rowOff>
    </xdr:from>
    <xdr:to>
      <xdr:col>76</xdr:col>
      <xdr:colOff>114300</xdr:colOff>
      <xdr:row>107</xdr:row>
      <xdr:rowOff>33745</xdr:rowOff>
    </xdr:to>
    <xdr:cxnSp macro="">
      <xdr:nvCxnSpPr>
        <xdr:cNvPr id="795" name="直線コネクタ 794">
          <a:extLst>
            <a:ext uri="{FF2B5EF4-FFF2-40B4-BE49-F238E27FC236}">
              <a16:creationId xmlns:a16="http://schemas.microsoft.com/office/drawing/2014/main" id="{4AB6E6CA-9B27-42CE-8A66-4FB3B478AFD3}"/>
            </a:ext>
          </a:extLst>
        </xdr:cNvPr>
        <xdr:cNvCxnSpPr/>
      </xdr:nvCxnSpPr>
      <xdr:spPr>
        <a:xfrm>
          <a:off x="13703300" y="18370731"/>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133169</xdr:rowOff>
    </xdr:from>
    <xdr:to>
      <xdr:col>67</xdr:col>
      <xdr:colOff>101600</xdr:colOff>
      <xdr:row>107</xdr:row>
      <xdr:rowOff>63319</xdr:rowOff>
    </xdr:to>
    <xdr:sp macro="" textlink="">
      <xdr:nvSpPr>
        <xdr:cNvPr id="796" name="楕円 795">
          <a:extLst>
            <a:ext uri="{FF2B5EF4-FFF2-40B4-BE49-F238E27FC236}">
              <a16:creationId xmlns:a16="http://schemas.microsoft.com/office/drawing/2014/main" id="{78001FFB-81E5-4CA3-9C21-0B51513B37D4}"/>
            </a:ext>
          </a:extLst>
        </xdr:cNvPr>
        <xdr:cNvSpPr/>
      </xdr:nvSpPr>
      <xdr:spPr>
        <a:xfrm>
          <a:off x="12763500" y="1830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12519</xdr:rowOff>
    </xdr:from>
    <xdr:to>
      <xdr:col>71</xdr:col>
      <xdr:colOff>177800</xdr:colOff>
      <xdr:row>107</xdr:row>
      <xdr:rowOff>25581</xdr:rowOff>
    </xdr:to>
    <xdr:cxnSp macro="">
      <xdr:nvCxnSpPr>
        <xdr:cNvPr id="797" name="直線コネクタ 796">
          <a:extLst>
            <a:ext uri="{FF2B5EF4-FFF2-40B4-BE49-F238E27FC236}">
              <a16:creationId xmlns:a16="http://schemas.microsoft.com/office/drawing/2014/main" id="{87A267F8-47B0-4888-845C-9D20DA57EB49}"/>
            </a:ext>
          </a:extLst>
        </xdr:cNvPr>
        <xdr:cNvCxnSpPr/>
      </xdr:nvCxnSpPr>
      <xdr:spPr>
        <a:xfrm>
          <a:off x="12814300" y="183576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21063</xdr:rowOff>
    </xdr:from>
    <xdr:ext cx="405111" cy="259045"/>
    <xdr:sp macro="" textlink="">
      <xdr:nvSpPr>
        <xdr:cNvPr id="798" name="n_1aveValue【庁舎】&#10;有形固定資産減価償却率">
          <a:extLst>
            <a:ext uri="{FF2B5EF4-FFF2-40B4-BE49-F238E27FC236}">
              <a16:creationId xmlns:a16="http://schemas.microsoft.com/office/drawing/2014/main" id="{453A2124-FBC5-4D6F-8D72-F8DB4B90A28D}"/>
            </a:ext>
          </a:extLst>
        </xdr:cNvPr>
        <xdr:cNvSpPr txBox="1"/>
      </xdr:nvSpPr>
      <xdr:spPr>
        <a:xfrm>
          <a:off x="152660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22696</xdr:rowOff>
    </xdr:from>
    <xdr:ext cx="405111" cy="259045"/>
    <xdr:sp macro="" textlink="">
      <xdr:nvSpPr>
        <xdr:cNvPr id="799" name="n_2aveValue【庁舎】&#10;有形固定資産減価償却率">
          <a:extLst>
            <a:ext uri="{FF2B5EF4-FFF2-40B4-BE49-F238E27FC236}">
              <a16:creationId xmlns:a16="http://schemas.microsoft.com/office/drawing/2014/main" id="{89D3415E-98E0-4D47-8A6E-AAAB0C7C109E}"/>
            </a:ext>
          </a:extLst>
        </xdr:cNvPr>
        <xdr:cNvSpPr txBox="1"/>
      </xdr:nvSpPr>
      <xdr:spPr>
        <a:xfrm>
          <a:off x="14389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6366</xdr:rowOff>
    </xdr:from>
    <xdr:ext cx="405111" cy="259045"/>
    <xdr:sp macro="" textlink="">
      <xdr:nvSpPr>
        <xdr:cNvPr id="800" name="n_3aveValue【庁舎】&#10;有形固定資産減価償却率">
          <a:extLst>
            <a:ext uri="{FF2B5EF4-FFF2-40B4-BE49-F238E27FC236}">
              <a16:creationId xmlns:a16="http://schemas.microsoft.com/office/drawing/2014/main" id="{C5BA1AE1-1665-4222-9A2E-53F604D04315}"/>
            </a:ext>
          </a:extLst>
        </xdr:cNvPr>
        <xdr:cNvSpPr txBox="1"/>
      </xdr:nvSpPr>
      <xdr:spPr>
        <a:xfrm>
          <a:off x="13500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9633</xdr:rowOff>
    </xdr:from>
    <xdr:ext cx="405111" cy="259045"/>
    <xdr:sp macro="" textlink="">
      <xdr:nvSpPr>
        <xdr:cNvPr id="801" name="n_4aveValue【庁舎】&#10;有形固定資産減価償却率">
          <a:extLst>
            <a:ext uri="{FF2B5EF4-FFF2-40B4-BE49-F238E27FC236}">
              <a16:creationId xmlns:a16="http://schemas.microsoft.com/office/drawing/2014/main" id="{2C997E0A-B223-48E3-AB07-04B954879244}"/>
            </a:ext>
          </a:extLst>
        </xdr:cNvPr>
        <xdr:cNvSpPr txBox="1"/>
      </xdr:nvSpPr>
      <xdr:spPr>
        <a:xfrm>
          <a:off x="12611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85470</xdr:rowOff>
    </xdr:from>
    <xdr:ext cx="405111" cy="259045"/>
    <xdr:sp macro="" textlink="">
      <xdr:nvSpPr>
        <xdr:cNvPr id="802" name="n_1mainValue【庁舎】&#10;有形固定資産減価償却率">
          <a:extLst>
            <a:ext uri="{FF2B5EF4-FFF2-40B4-BE49-F238E27FC236}">
              <a16:creationId xmlns:a16="http://schemas.microsoft.com/office/drawing/2014/main" id="{AC128F2C-ABEE-4873-8F0E-A44079990F7A}"/>
            </a:ext>
          </a:extLst>
        </xdr:cNvPr>
        <xdr:cNvSpPr txBox="1"/>
      </xdr:nvSpPr>
      <xdr:spPr>
        <a:xfrm>
          <a:off x="15266044" y="1843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75672</xdr:rowOff>
    </xdr:from>
    <xdr:ext cx="405111" cy="259045"/>
    <xdr:sp macro="" textlink="">
      <xdr:nvSpPr>
        <xdr:cNvPr id="803" name="n_2mainValue【庁舎】&#10;有形固定資産減価償却率">
          <a:extLst>
            <a:ext uri="{FF2B5EF4-FFF2-40B4-BE49-F238E27FC236}">
              <a16:creationId xmlns:a16="http://schemas.microsoft.com/office/drawing/2014/main" id="{B519CA91-18C9-4202-B93F-99E5614E842C}"/>
            </a:ext>
          </a:extLst>
        </xdr:cNvPr>
        <xdr:cNvSpPr txBox="1"/>
      </xdr:nvSpPr>
      <xdr:spPr>
        <a:xfrm>
          <a:off x="14389744" y="1842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67508</xdr:rowOff>
    </xdr:from>
    <xdr:ext cx="405111" cy="259045"/>
    <xdr:sp macro="" textlink="">
      <xdr:nvSpPr>
        <xdr:cNvPr id="804" name="n_3mainValue【庁舎】&#10;有形固定資産減価償却率">
          <a:extLst>
            <a:ext uri="{FF2B5EF4-FFF2-40B4-BE49-F238E27FC236}">
              <a16:creationId xmlns:a16="http://schemas.microsoft.com/office/drawing/2014/main" id="{9B430D44-7F11-44ED-B23C-6AB50CE35B08}"/>
            </a:ext>
          </a:extLst>
        </xdr:cNvPr>
        <xdr:cNvSpPr txBox="1"/>
      </xdr:nvSpPr>
      <xdr:spPr>
        <a:xfrm>
          <a:off x="13500744" y="184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54446</xdr:rowOff>
    </xdr:from>
    <xdr:ext cx="405111" cy="259045"/>
    <xdr:sp macro="" textlink="">
      <xdr:nvSpPr>
        <xdr:cNvPr id="805" name="n_4mainValue【庁舎】&#10;有形固定資産減価償却率">
          <a:extLst>
            <a:ext uri="{FF2B5EF4-FFF2-40B4-BE49-F238E27FC236}">
              <a16:creationId xmlns:a16="http://schemas.microsoft.com/office/drawing/2014/main" id="{C9782B4C-09FB-4C98-89AA-811C62D57BF9}"/>
            </a:ext>
          </a:extLst>
        </xdr:cNvPr>
        <xdr:cNvSpPr txBox="1"/>
      </xdr:nvSpPr>
      <xdr:spPr>
        <a:xfrm>
          <a:off x="12611744" y="1839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127000</xdr:colOff>
      <xdr:row>94</xdr:row>
      <xdr:rowOff>165100</xdr:rowOff>
    </xdr:from>
    <xdr:to>
      <xdr:col>104</xdr:col>
      <xdr:colOff>127000</xdr:colOff>
      <xdr:row>96</xdr:row>
      <xdr:rowOff>76200</xdr:rowOff>
    </xdr:to>
    <xdr:sp macro="" textlink="">
      <xdr:nvSpPr>
        <xdr:cNvPr id="806" name="正方形/長方形 805">
          <a:extLst>
            <a:ext uri="{FF2B5EF4-FFF2-40B4-BE49-F238E27FC236}">
              <a16:creationId xmlns:a16="http://schemas.microsoft.com/office/drawing/2014/main" id="{0780C5AB-1E77-4096-B706-937AEF559FB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7" name="正方形/長方形 806">
          <a:extLst>
            <a:ext uri="{FF2B5EF4-FFF2-40B4-BE49-F238E27FC236}">
              <a16:creationId xmlns:a16="http://schemas.microsoft.com/office/drawing/2014/main" id="{97AF1B01-BDCD-4F12-8B75-001AF27F1BE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8" name="正方形/長方形 807">
          <a:extLst>
            <a:ext uri="{FF2B5EF4-FFF2-40B4-BE49-F238E27FC236}">
              <a16:creationId xmlns:a16="http://schemas.microsoft.com/office/drawing/2014/main" id="{8160D7F9-C697-430A-A3F5-2B985C503D4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9" name="正方形/長方形 808">
          <a:extLst>
            <a:ext uri="{FF2B5EF4-FFF2-40B4-BE49-F238E27FC236}">
              <a16:creationId xmlns:a16="http://schemas.microsoft.com/office/drawing/2014/main" id="{766CB47A-532C-4E4A-8FE9-A8757C649CE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EF687903-1504-4219-968B-F85E5FE18B0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108</xdr:row>
      <xdr:rowOff>10177</xdr:rowOff>
    </xdr:from>
    <xdr:ext cx="467179" cy="259045"/>
    <xdr:sp macro="" textlink="">
      <xdr:nvSpPr>
        <xdr:cNvPr id="811" name="テキスト ボックス 810">
          <a:extLst>
            <a:ext uri="{FF2B5EF4-FFF2-40B4-BE49-F238E27FC236}">
              <a16:creationId xmlns:a16="http://schemas.microsoft.com/office/drawing/2014/main" id="{6B0E7E37-67F0-4F62-A8B8-7A3D89FAB15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105</xdr:row>
      <xdr:rowOff>143527</xdr:rowOff>
    </xdr:from>
    <xdr:ext cx="467179" cy="259045"/>
    <xdr:sp macro="" textlink="">
      <xdr:nvSpPr>
        <xdr:cNvPr id="812" name="テキスト ボックス 811">
          <a:extLst>
            <a:ext uri="{FF2B5EF4-FFF2-40B4-BE49-F238E27FC236}">
              <a16:creationId xmlns:a16="http://schemas.microsoft.com/office/drawing/2014/main" id="{723F7604-B0B6-4D08-BA54-FEA9B7C8394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67F74620-6739-4465-B969-88EBA7C163F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101</xdr:row>
      <xdr:rowOff>67327</xdr:rowOff>
    </xdr:from>
    <xdr:ext cx="467179" cy="259045"/>
    <xdr:sp macro="" textlink="">
      <xdr:nvSpPr>
        <xdr:cNvPr id="814" name="テキスト ボックス 813">
          <a:extLst>
            <a:ext uri="{FF2B5EF4-FFF2-40B4-BE49-F238E27FC236}">
              <a16:creationId xmlns:a16="http://schemas.microsoft.com/office/drawing/2014/main" id="{8F083EF7-776C-4D3C-888C-F0BD20FC1B5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99</xdr:row>
      <xdr:rowOff>29227</xdr:rowOff>
    </xdr:from>
    <xdr:ext cx="467179" cy="259045"/>
    <xdr:sp macro="" textlink="">
      <xdr:nvSpPr>
        <xdr:cNvPr id="815" name="テキスト ボックス 814">
          <a:extLst>
            <a:ext uri="{FF2B5EF4-FFF2-40B4-BE49-F238E27FC236}">
              <a16:creationId xmlns:a16="http://schemas.microsoft.com/office/drawing/2014/main" id="{1F0579F1-6893-45AE-952D-8B2897C5735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7EA1B271-E4ED-4C97-AB40-4166C529243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46355</xdr:rowOff>
    </xdr:from>
    <xdr:to>
      <xdr:col>107</xdr:col>
      <xdr:colOff>101600</xdr:colOff>
      <xdr:row>105</xdr:row>
      <xdr:rowOff>147955</xdr:rowOff>
    </xdr:to>
    <xdr:sp macro="" textlink="">
      <xdr:nvSpPr>
        <xdr:cNvPr id="817" name="フローチャート: 判断 816">
          <a:extLst>
            <a:ext uri="{FF2B5EF4-FFF2-40B4-BE49-F238E27FC236}">
              <a16:creationId xmlns:a16="http://schemas.microsoft.com/office/drawing/2014/main" id="{C8F97C96-263F-4E74-B449-ECC5B32E581E}"/>
            </a:ext>
          </a:extLst>
        </xdr:cNvPr>
        <xdr:cNvSpPr/>
      </xdr:nvSpPr>
      <xdr:spPr>
        <a:xfrm>
          <a:off x="20383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818" name="フローチャート: 判断 817">
          <a:extLst>
            <a:ext uri="{FF2B5EF4-FFF2-40B4-BE49-F238E27FC236}">
              <a16:creationId xmlns:a16="http://schemas.microsoft.com/office/drawing/2014/main" id="{483DED24-2ACE-4FF8-A53B-C5B91C29A648}"/>
            </a:ext>
          </a:extLst>
        </xdr:cNvPr>
        <xdr:cNvSpPr/>
      </xdr:nvSpPr>
      <xdr:spPr>
        <a:xfrm>
          <a:off x="19494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44450</xdr:rowOff>
    </xdr:from>
    <xdr:to>
      <xdr:col>98</xdr:col>
      <xdr:colOff>38100</xdr:colOff>
      <xdr:row>105</xdr:row>
      <xdr:rowOff>146050</xdr:rowOff>
    </xdr:to>
    <xdr:sp macro="" textlink="">
      <xdr:nvSpPr>
        <xdr:cNvPr id="819" name="フローチャート: 判断 818">
          <a:extLst>
            <a:ext uri="{FF2B5EF4-FFF2-40B4-BE49-F238E27FC236}">
              <a16:creationId xmlns:a16="http://schemas.microsoft.com/office/drawing/2014/main" id="{42C77031-9F12-4215-AF57-D86A266F627E}"/>
            </a:ext>
          </a:extLst>
        </xdr:cNvPr>
        <xdr:cNvSpPr/>
      </xdr:nvSpPr>
      <xdr:spPr>
        <a:xfrm>
          <a:off x="18605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114300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CFDFE896-CEC9-4A83-A6F5-0361748D41C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581128E9-1D15-4FBC-8C70-D31715876B8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74930</xdr:rowOff>
    </xdr:from>
    <xdr:to>
      <xdr:col>107</xdr:col>
      <xdr:colOff>101600</xdr:colOff>
      <xdr:row>107</xdr:row>
      <xdr:rowOff>5080</xdr:rowOff>
    </xdr:to>
    <xdr:sp macro="" textlink="">
      <xdr:nvSpPr>
        <xdr:cNvPr id="822" name="楕円 821">
          <a:extLst>
            <a:ext uri="{FF2B5EF4-FFF2-40B4-BE49-F238E27FC236}">
              <a16:creationId xmlns:a16="http://schemas.microsoft.com/office/drawing/2014/main" id="{CCDDE708-2AD8-436E-BD27-9C98CCDAB645}"/>
            </a:ext>
          </a:extLst>
        </xdr:cNvPr>
        <xdr:cNvSpPr/>
      </xdr:nvSpPr>
      <xdr:spPr>
        <a:xfrm>
          <a:off x="20383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76836</xdr:rowOff>
    </xdr:from>
    <xdr:to>
      <xdr:col>102</xdr:col>
      <xdr:colOff>165100</xdr:colOff>
      <xdr:row>107</xdr:row>
      <xdr:rowOff>6986</xdr:rowOff>
    </xdr:to>
    <xdr:sp macro="" textlink="">
      <xdr:nvSpPr>
        <xdr:cNvPr id="823" name="楕円 822">
          <a:extLst>
            <a:ext uri="{FF2B5EF4-FFF2-40B4-BE49-F238E27FC236}">
              <a16:creationId xmlns:a16="http://schemas.microsoft.com/office/drawing/2014/main" id="{87157B6B-339D-4A3A-8151-105F8FC80906}"/>
            </a:ext>
          </a:extLst>
        </xdr:cNvPr>
        <xdr:cNvSpPr/>
      </xdr:nvSpPr>
      <xdr:spPr>
        <a:xfrm>
          <a:off x="19494500" y="1825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125730</xdr:rowOff>
    </xdr:from>
    <xdr:to>
      <xdr:col>107</xdr:col>
      <xdr:colOff>50800</xdr:colOff>
      <xdr:row>106</xdr:row>
      <xdr:rowOff>127636</xdr:rowOff>
    </xdr:to>
    <xdr:cxnSp macro="">
      <xdr:nvCxnSpPr>
        <xdr:cNvPr id="824" name="直線コネクタ 823">
          <a:extLst>
            <a:ext uri="{FF2B5EF4-FFF2-40B4-BE49-F238E27FC236}">
              <a16:creationId xmlns:a16="http://schemas.microsoft.com/office/drawing/2014/main" id="{0F032A4E-FCC7-436D-9D2A-543256FB1C59}"/>
            </a:ext>
          </a:extLst>
        </xdr:cNvPr>
        <xdr:cNvCxnSpPr/>
      </xdr:nvCxnSpPr>
      <xdr:spPr>
        <a:xfrm flipV="1">
          <a:off x="19545300" y="1829943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78739</xdr:rowOff>
    </xdr:from>
    <xdr:to>
      <xdr:col>98</xdr:col>
      <xdr:colOff>38100</xdr:colOff>
      <xdr:row>107</xdr:row>
      <xdr:rowOff>8889</xdr:rowOff>
    </xdr:to>
    <xdr:sp macro="" textlink="">
      <xdr:nvSpPr>
        <xdr:cNvPr id="825" name="楕円 824">
          <a:extLst>
            <a:ext uri="{FF2B5EF4-FFF2-40B4-BE49-F238E27FC236}">
              <a16:creationId xmlns:a16="http://schemas.microsoft.com/office/drawing/2014/main" id="{D6945F8E-2911-4F21-927F-E7D61D908F18}"/>
            </a:ext>
          </a:extLst>
        </xdr:cNvPr>
        <xdr:cNvSpPr/>
      </xdr:nvSpPr>
      <xdr:spPr>
        <a:xfrm>
          <a:off x="18605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127636</xdr:rowOff>
    </xdr:from>
    <xdr:to>
      <xdr:col>102</xdr:col>
      <xdr:colOff>114300</xdr:colOff>
      <xdr:row>106</xdr:row>
      <xdr:rowOff>129539</xdr:rowOff>
    </xdr:to>
    <xdr:cxnSp macro="">
      <xdr:nvCxnSpPr>
        <xdr:cNvPr id="826" name="直線コネクタ 825">
          <a:extLst>
            <a:ext uri="{FF2B5EF4-FFF2-40B4-BE49-F238E27FC236}">
              <a16:creationId xmlns:a16="http://schemas.microsoft.com/office/drawing/2014/main" id="{B160FCE1-089B-4644-BB6E-59496F9B68A1}"/>
            </a:ext>
          </a:extLst>
        </xdr:cNvPr>
        <xdr:cNvCxnSpPr/>
      </xdr:nvCxnSpPr>
      <xdr:spPr>
        <a:xfrm flipV="1">
          <a:off x="18656300" y="1830133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6427</xdr:colOff>
      <xdr:row>103</xdr:row>
      <xdr:rowOff>164482</xdr:rowOff>
    </xdr:from>
    <xdr:ext cx="469744" cy="259045"/>
    <xdr:sp macro="" textlink="">
      <xdr:nvSpPr>
        <xdr:cNvPr id="827" name="n_2aveValue【庁舎】&#10;一人当たり面積">
          <a:extLst>
            <a:ext uri="{FF2B5EF4-FFF2-40B4-BE49-F238E27FC236}">
              <a16:creationId xmlns:a16="http://schemas.microsoft.com/office/drawing/2014/main" id="{5B33E36D-F8AF-49A0-875F-6E8F819D1F03}"/>
            </a:ext>
          </a:extLst>
        </xdr:cNvPr>
        <xdr:cNvSpPr txBox="1"/>
      </xdr:nvSpPr>
      <xdr:spPr>
        <a:xfrm>
          <a:off x="20199427" y="1782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162577</xdr:rowOff>
    </xdr:from>
    <xdr:ext cx="469744" cy="259045"/>
    <xdr:sp macro="" textlink="">
      <xdr:nvSpPr>
        <xdr:cNvPr id="828" name="n_3aveValue【庁舎】&#10;一人当たり面積">
          <a:extLst>
            <a:ext uri="{FF2B5EF4-FFF2-40B4-BE49-F238E27FC236}">
              <a16:creationId xmlns:a16="http://schemas.microsoft.com/office/drawing/2014/main" id="{8B974264-D55D-4218-9A58-1814D08B6665}"/>
            </a:ext>
          </a:extLst>
        </xdr:cNvPr>
        <xdr:cNvSpPr txBox="1"/>
      </xdr:nvSpPr>
      <xdr:spPr>
        <a:xfrm>
          <a:off x="19310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162577</xdr:rowOff>
    </xdr:from>
    <xdr:ext cx="469744" cy="259045"/>
    <xdr:sp macro="" textlink="">
      <xdr:nvSpPr>
        <xdr:cNvPr id="829" name="n_4aveValue【庁舎】&#10;一人当たり面積">
          <a:extLst>
            <a:ext uri="{FF2B5EF4-FFF2-40B4-BE49-F238E27FC236}">
              <a16:creationId xmlns:a16="http://schemas.microsoft.com/office/drawing/2014/main" id="{D41B23E7-47E6-4189-B279-341EEF761401}"/>
            </a:ext>
          </a:extLst>
        </xdr:cNvPr>
        <xdr:cNvSpPr txBox="1"/>
      </xdr:nvSpPr>
      <xdr:spPr>
        <a:xfrm>
          <a:off x="18421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167657</xdr:rowOff>
    </xdr:from>
    <xdr:ext cx="469744" cy="259045"/>
    <xdr:sp macro="" textlink="">
      <xdr:nvSpPr>
        <xdr:cNvPr id="830" name="n_2mainValue【庁舎】&#10;一人当たり面積">
          <a:extLst>
            <a:ext uri="{FF2B5EF4-FFF2-40B4-BE49-F238E27FC236}">
              <a16:creationId xmlns:a16="http://schemas.microsoft.com/office/drawing/2014/main" id="{2E1A2A1F-E1B2-4743-8FC4-D81320F75BC8}"/>
            </a:ext>
          </a:extLst>
        </xdr:cNvPr>
        <xdr:cNvSpPr txBox="1"/>
      </xdr:nvSpPr>
      <xdr:spPr>
        <a:xfrm>
          <a:off x="201994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169563</xdr:rowOff>
    </xdr:from>
    <xdr:ext cx="469744" cy="259045"/>
    <xdr:sp macro="" textlink="">
      <xdr:nvSpPr>
        <xdr:cNvPr id="831" name="n_3mainValue【庁舎】&#10;一人当たり面積">
          <a:extLst>
            <a:ext uri="{FF2B5EF4-FFF2-40B4-BE49-F238E27FC236}">
              <a16:creationId xmlns:a16="http://schemas.microsoft.com/office/drawing/2014/main" id="{2ACF05DD-60F3-4B03-AB26-430B2331C478}"/>
            </a:ext>
          </a:extLst>
        </xdr:cNvPr>
        <xdr:cNvSpPr txBox="1"/>
      </xdr:nvSpPr>
      <xdr:spPr>
        <a:xfrm>
          <a:off x="19310427" y="1834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xdr:rowOff>
    </xdr:from>
    <xdr:ext cx="469744" cy="259045"/>
    <xdr:sp macro="" textlink="">
      <xdr:nvSpPr>
        <xdr:cNvPr id="832" name="n_4mainValue【庁舎】&#10;一人当たり面積">
          <a:extLst>
            <a:ext uri="{FF2B5EF4-FFF2-40B4-BE49-F238E27FC236}">
              <a16:creationId xmlns:a16="http://schemas.microsoft.com/office/drawing/2014/main" id="{DE1ADC02-06C4-45D1-8BC5-F8F6E941DE36}"/>
            </a:ext>
          </a:extLst>
        </xdr:cNvPr>
        <xdr:cNvSpPr txBox="1"/>
      </xdr:nvSpPr>
      <xdr:spPr>
        <a:xfrm>
          <a:off x="18421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120650</xdr:rowOff>
    </xdr:from>
    <xdr:to>
      <xdr:col>24</xdr:col>
      <xdr:colOff>38100</xdr:colOff>
      <xdr:row>115</xdr:row>
      <xdr:rowOff>31750</xdr:rowOff>
    </xdr:to>
    <xdr:sp macro="" textlink="">
      <xdr:nvSpPr>
        <xdr:cNvPr id="833" name="正方形/長方形 832">
          <a:extLst>
            <a:ext uri="{FF2B5EF4-FFF2-40B4-BE49-F238E27FC236}">
              <a16:creationId xmlns:a16="http://schemas.microsoft.com/office/drawing/2014/main" id="{F595F094-030E-49D5-84C9-3E502BB394C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3</xdr:col>
      <xdr:colOff>63500</xdr:colOff>
      <xdr:row>0</xdr:row>
      <xdr:rowOff>127000</xdr:rowOff>
    </xdr:from>
    <xdr:to>
      <xdr:col>70</xdr:col>
      <xdr:colOff>0</xdr:colOff>
      <xdr:row>4</xdr:row>
      <xdr:rowOff>76200</xdr:rowOff>
    </xdr:to>
    <xdr:sp macro="" textlink="">
      <xdr:nvSpPr>
        <xdr:cNvPr id="834" name="正方形/長方形 833">
          <a:extLst>
            <a:ext uri="{FF2B5EF4-FFF2-40B4-BE49-F238E27FC236}">
              <a16:creationId xmlns:a16="http://schemas.microsoft.com/office/drawing/2014/main" id="{68138E1F-E0B3-4CC2-A77C-F45B04E8512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835" name="正方形/長方形 834">
          <a:extLst>
            <a:ext uri="{FF2B5EF4-FFF2-40B4-BE49-F238E27FC236}">
              <a16:creationId xmlns:a16="http://schemas.microsoft.com/office/drawing/2014/main" id="{42D84205-51F2-41EC-9C76-45033E20D11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836" name="正方形/長方形 835">
          <a:extLst>
            <a:ext uri="{FF2B5EF4-FFF2-40B4-BE49-F238E27FC236}">
              <a16:creationId xmlns:a16="http://schemas.microsoft.com/office/drawing/2014/main" id="{4C282E3C-6BE9-4DF5-9598-00693C3168C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837" name="正方形/長方形 836">
          <a:extLst>
            <a:ext uri="{FF2B5EF4-FFF2-40B4-BE49-F238E27FC236}">
              <a16:creationId xmlns:a16="http://schemas.microsoft.com/office/drawing/2014/main" id="{0BFEE0CB-022E-4ED6-B7B8-4013EB2EAEC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838" name="正方形/長方形 837">
          <a:extLst>
            <a:ext uri="{FF2B5EF4-FFF2-40B4-BE49-F238E27FC236}">
              <a16:creationId xmlns:a16="http://schemas.microsoft.com/office/drawing/2014/main" id="{E7885FB3-817F-468C-A91B-8FF870B6DE0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839" name="正方形/長方形 838">
          <a:extLst>
            <a:ext uri="{FF2B5EF4-FFF2-40B4-BE49-F238E27FC236}">
              <a16:creationId xmlns:a16="http://schemas.microsoft.com/office/drawing/2014/main" id="{079A77DA-78E0-498D-9036-F1C63316DF3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40" name="正方形/長方形 839">
          <a:extLst>
            <a:ext uri="{FF2B5EF4-FFF2-40B4-BE49-F238E27FC236}">
              <a16:creationId xmlns:a16="http://schemas.microsoft.com/office/drawing/2014/main" id="{7D389BFC-C818-4CE2-9414-E6E4BFD8B9C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841" name="正方形/長方形 840">
          <a:extLst>
            <a:ext uri="{FF2B5EF4-FFF2-40B4-BE49-F238E27FC236}">
              <a16:creationId xmlns:a16="http://schemas.microsoft.com/office/drawing/2014/main" id="{30E9A026-5BCA-449F-A516-408B0A50F86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842" name="正方形/長方形 841">
          <a:extLst>
            <a:ext uri="{FF2B5EF4-FFF2-40B4-BE49-F238E27FC236}">
              <a16:creationId xmlns:a16="http://schemas.microsoft.com/office/drawing/2014/main" id="{0971220D-FC6B-4848-B230-9F86CDF864F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843" name="正方形/長方形 842">
          <a:extLst>
            <a:ext uri="{FF2B5EF4-FFF2-40B4-BE49-F238E27FC236}">
              <a16:creationId xmlns:a16="http://schemas.microsoft.com/office/drawing/2014/main" id="{4CE28BF7-6479-4876-BA91-46F4C8F568B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844" name="正方形/長方形 843">
          <a:extLst>
            <a:ext uri="{FF2B5EF4-FFF2-40B4-BE49-F238E27FC236}">
              <a16:creationId xmlns:a16="http://schemas.microsoft.com/office/drawing/2014/main" id="{527EDFA1-ACB1-4ABF-AFCA-B3CA694BF23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845" name="正方形/長方形 844">
          <a:extLst>
            <a:ext uri="{FF2B5EF4-FFF2-40B4-BE49-F238E27FC236}">
              <a16:creationId xmlns:a16="http://schemas.microsoft.com/office/drawing/2014/main" id="{23A858C6-F939-4429-B025-ACF4FF1AC60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846" name="正方形/長方形 845">
          <a:extLst>
            <a:ext uri="{FF2B5EF4-FFF2-40B4-BE49-F238E27FC236}">
              <a16:creationId xmlns:a16="http://schemas.microsoft.com/office/drawing/2014/main" id="{8F3B4CB4-82F7-4089-A941-CF86FF72962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847" name="正方形/長方形 846">
          <a:extLst>
            <a:ext uri="{FF2B5EF4-FFF2-40B4-BE49-F238E27FC236}">
              <a16:creationId xmlns:a16="http://schemas.microsoft.com/office/drawing/2014/main" id="{D0150B93-4085-4FEE-B4D1-976B5D286DE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848" name="正方形/長方形 847">
          <a:extLst>
            <a:ext uri="{FF2B5EF4-FFF2-40B4-BE49-F238E27FC236}">
              <a16:creationId xmlns:a16="http://schemas.microsoft.com/office/drawing/2014/main" id="{5EFE8916-40C4-4126-9FBB-B052BBC09C2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849" name="正方形/長方形 848">
          <a:extLst>
            <a:ext uri="{FF2B5EF4-FFF2-40B4-BE49-F238E27FC236}">
              <a16:creationId xmlns:a16="http://schemas.microsoft.com/office/drawing/2014/main" id="{00D25FCC-0583-4A97-B9C5-6EA34C8C333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850" name="角丸四角形 17">
          <a:extLst>
            <a:ext uri="{FF2B5EF4-FFF2-40B4-BE49-F238E27FC236}">
              <a16:creationId xmlns:a16="http://schemas.microsoft.com/office/drawing/2014/main" id="{BBE25CF6-3A2F-4160-9401-2A75A189EEF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851" name="正方形/長方形 850">
          <a:extLst>
            <a:ext uri="{FF2B5EF4-FFF2-40B4-BE49-F238E27FC236}">
              <a16:creationId xmlns:a16="http://schemas.microsoft.com/office/drawing/2014/main" id="{11F6DA51-22A6-44ED-A787-CAF9AFE41CE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852" name="正方形/長方形 851">
          <a:extLst>
            <a:ext uri="{FF2B5EF4-FFF2-40B4-BE49-F238E27FC236}">
              <a16:creationId xmlns:a16="http://schemas.microsoft.com/office/drawing/2014/main" id="{4FC83A9A-92B3-41FC-B72E-60B305EC130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853" name="正方形/長方形 852">
          <a:extLst>
            <a:ext uri="{FF2B5EF4-FFF2-40B4-BE49-F238E27FC236}">
              <a16:creationId xmlns:a16="http://schemas.microsoft.com/office/drawing/2014/main" id="{AC1E425A-31AB-4400-BBDC-4746F899143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854" name="直線コネクタ 853">
          <a:extLst>
            <a:ext uri="{FF2B5EF4-FFF2-40B4-BE49-F238E27FC236}">
              <a16:creationId xmlns:a16="http://schemas.microsoft.com/office/drawing/2014/main" id="{A8B6A7C0-A1DB-478E-80E7-2DFBED7FAC7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855" name="楕円 854">
          <a:extLst>
            <a:ext uri="{FF2B5EF4-FFF2-40B4-BE49-F238E27FC236}">
              <a16:creationId xmlns:a16="http://schemas.microsoft.com/office/drawing/2014/main" id="{8D03AF63-FC15-4F65-9DD0-EAD5A7A85AE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856" name="フローチャート: 判断 855">
          <a:extLst>
            <a:ext uri="{FF2B5EF4-FFF2-40B4-BE49-F238E27FC236}">
              <a16:creationId xmlns:a16="http://schemas.microsoft.com/office/drawing/2014/main" id="{A2ABFF35-7F51-41CA-8A0E-CC601165A58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857" name="直線コネクタ 856">
          <a:extLst>
            <a:ext uri="{FF2B5EF4-FFF2-40B4-BE49-F238E27FC236}">
              <a16:creationId xmlns:a16="http://schemas.microsoft.com/office/drawing/2014/main" id="{E0477FD6-B5E5-479B-9534-5E23F0005C0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858" name="直線コネクタ 857">
          <a:extLst>
            <a:ext uri="{FF2B5EF4-FFF2-40B4-BE49-F238E27FC236}">
              <a16:creationId xmlns:a16="http://schemas.microsoft.com/office/drawing/2014/main" id="{22540E58-28DD-45A5-BE12-8464D9C3518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859" name="直線コネクタ 858">
          <a:extLst>
            <a:ext uri="{FF2B5EF4-FFF2-40B4-BE49-F238E27FC236}">
              <a16:creationId xmlns:a16="http://schemas.microsoft.com/office/drawing/2014/main" id="{20D951DA-6BDC-40BD-8DFC-50331F1F5FE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860" name="直線コネクタ 859">
          <a:extLst>
            <a:ext uri="{FF2B5EF4-FFF2-40B4-BE49-F238E27FC236}">
              <a16:creationId xmlns:a16="http://schemas.microsoft.com/office/drawing/2014/main" id="{DDE6BC8C-771A-4190-A6E5-532040A070F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861" name="テキスト ボックス 860">
          <a:extLst>
            <a:ext uri="{FF2B5EF4-FFF2-40B4-BE49-F238E27FC236}">
              <a16:creationId xmlns:a16="http://schemas.microsoft.com/office/drawing/2014/main" id="{AC0E8274-F938-447E-9CFB-03F0361719F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862" name="テキスト ボックス 861">
          <a:extLst>
            <a:ext uri="{FF2B5EF4-FFF2-40B4-BE49-F238E27FC236}">
              <a16:creationId xmlns:a16="http://schemas.microsoft.com/office/drawing/2014/main" id="{4CAFAFB4-6E69-4F0F-A996-31CD4B9F7F7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863" name="テキスト ボックス 862">
          <a:extLst>
            <a:ext uri="{FF2B5EF4-FFF2-40B4-BE49-F238E27FC236}">
              <a16:creationId xmlns:a16="http://schemas.microsoft.com/office/drawing/2014/main" id="{5CBDBE53-917D-498B-8C33-DB830E89BCF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864" name="テキスト ボックス 863">
          <a:extLst>
            <a:ext uri="{FF2B5EF4-FFF2-40B4-BE49-F238E27FC236}">
              <a16:creationId xmlns:a16="http://schemas.microsoft.com/office/drawing/2014/main" id="{CA939E96-66DC-4228-96DC-60E651907C0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865" name="正方形/長方形 864">
          <a:extLst>
            <a:ext uri="{FF2B5EF4-FFF2-40B4-BE49-F238E27FC236}">
              <a16:creationId xmlns:a16="http://schemas.microsoft.com/office/drawing/2014/main" id="{F058633B-E59C-4750-B002-004DEA976E7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866" name="正方形/長方形 865">
          <a:extLst>
            <a:ext uri="{FF2B5EF4-FFF2-40B4-BE49-F238E27FC236}">
              <a16:creationId xmlns:a16="http://schemas.microsoft.com/office/drawing/2014/main" id="{D4B3C1CF-6618-480B-8AF2-6846280519D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867" name="正方形/長方形 866">
          <a:extLst>
            <a:ext uri="{FF2B5EF4-FFF2-40B4-BE49-F238E27FC236}">
              <a16:creationId xmlns:a16="http://schemas.microsoft.com/office/drawing/2014/main" id="{28A01028-B4AC-49B1-9454-DC36BD48AB0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868" name="正方形/長方形 867">
          <a:extLst>
            <a:ext uri="{FF2B5EF4-FFF2-40B4-BE49-F238E27FC236}">
              <a16:creationId xmlns:a16="http://schemas.microsoft.com/office/drawing/2014/main" id="{12C7A391-E7DE-4272-A188-D049247F517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869" name="正方形/長方形 868">
          <a:extLst>
            <a:ext uri="{FF2B5EF4-FFF2-40B4-BE49-F238E27FC236}">
              <a16:creationId xmlns:a16="http://schemas.microsoft.com/office/drawing/2014/main" id="{1A7CD505-898D-4273-8BB3-9A9B07CDF9F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870" name="正方形/長方形 869">
          <a:extLst>
            <a:ext uri="{FF2B5EF4-FFF2-40B4-BE49-F238E27FC236}">
              <a16:creationId xmlns:a16="http://schemas.microsoft.com/office/drawing/2014/main" id="{6C0C22D5-2AA4-4113-9641-64756C02552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871" name="正方形/長方形 870">
          <a:extLst>
            <a:ext uri="{FF2B5EF4-FFF2-40B4-BE49-F238E27FC236}">
              <a16:creationId xmlns:a16="http://schemas.microsoft.com/office/drawing/2014/main" id="{FF9BB0B7-FC90-4761-A75B-D0B6E4B0D7F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872" name="正方形/長方形 871">
          <a:extLst>
            <a:ext uri="{FF2B5EF4-FFF2-40B4-BE49-F238E27FC236}">
              <a16:creationId xmlns:a16="http://schemas.microsoft.com/office/drawing/2014/main" id="{E53266FE-0C0B-4750-B9CB-1433282FF3F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873" name="テキスト ボックス 872">
          <a:extLst>
            <a:ext uri="{FF2B5EF4-FFF2-40B4-BE49-F238E27FC236}">
              <a16:creationId xmlns:a16="http://schemas.microsoft.com/office/drawing/2014/main" id="{D3D64667-6C36-4950-AD82-3CE063D36B9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874" name="直線コネクタ 873">
          <a:extLst>
            <a:ext uri="{FF2B5EF4-FFF2-40B4-BE49-F238E27FC236}">
              <a16:creationId xmlns:a16="http://schemas.microsoft.com/office/drawing/2014/main" id="{F81E52A4-C6D0-48F4-967F-146C7B5435D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875" name="テキスト ボックス 874">
          <a:extLst>
            <a:ext uri="{FF2B5EF4-FFF2-40B4-BE49-F238E27FC236}">
              <a16:creationId xmlns:a16="http://schemas.microsoft.com/office/drawing/2014/main" id="{73762F46-0FEF-48E0-8605-3E79AFB56D0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876" name="直線コネクタ 875">
          <a:extLst>
            <a:ext uri="{FF2B5EF4-FFF2-40B4-BE49-F238E27FC236}">
              <a16:creationId xmlns:a16="http://schemas.microsoft.com/office/drawing/2014/main" id="{13701CE1-A00C-4995-9D97-75DB44880CD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877" name="テキスト ボックス 876">
          <a:extLst>
            <a:ext uri="{FF2B5EF4-FFF2-40B4-BE49-F238E27FC236}">
              <a16:creationId xmlns:a16="http://schemas.microsoft.com/office/drawing/2014/main" id="{DB0AC3C7-8845-46A1-8AE6-B98D2CFF1115}"/>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878" name="直線コネクタ 877">
          <a:extLst>
            <a:ext uri="{FF2B5EF4-FFF2-40B4-BE49-F238E27FC236}">
              <a16:creationId xmlns:a16="http://schemas.microsoft.com/office/drawing/2014/main" id="{5BD0BDE6-CAE4-40C9-A982-9FD4661EE8AB}"/>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879" name="テキスト ボックス 878">
          <a:extLst>
            <a:ext uri="{FF2B5EF4-FFF2-40B4-BE49-F238E27FC236}">
              <a16:creationId xmlns:a16="http://schemas.microsoft.com/office/drawing/2014/main" id="{33C76926-5335-4937-839B-B054AA738903}"/>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880" name="直線コネクタ 879">
          <a:extLst>
            <a:ext uri="{FF2B5EF4-FFF2-40B4-BE49-F238E27FC236}">
              <a16:creationId xmlns:a16="http://schemas.microsoft.com/office/drawing/2014/main" id="{FADC3439-2905-4784-9D17-6BCDE3DE4CE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881" name="テキスト ボックス 880">
          <a:extLst>
            <a:ext uri="{FF2B5EF4-FFF2-40B4-BE49-F238E27FC236}">
              <a16:creationId xmlns:a16="http://schemas.microsoft.com/office/drawing/2014/main" id="{2D3167B8-4000-40A6-88B8-3933570A391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882" name="直線コネクタ 881">
          <a:extLst>
            <a:ext uri="{FF2B5EF4-FFF2-40B4-BE49-F238E27FC236}">
              <a16:creationId xmlns:a16="http://schemas.microsoft.com/office/drawing/2014/main" id="{E0A738BE-4878-41FB-BC83-3A437CACF9A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883" name="テキスト ボックス 882">
          <a:extLst>
            <a:ext uri="{FF2B5EF4-FFF2-40B4-BE49-F238E27FC236}">
              <a16:creationId xmlns:a16="http://schemas.microsoft.com/office/drawing/2014/main" id="{8D33DA72-308C-4C3E-B956-5F90C8BE001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884" name="直線コネクタ 883">
          <a:extLst>
            <a:ext uri="{FF2B5EF4-FFF2-40B4-BE49-F238E27FC236}">
              <a16:creationId xmlns:a16="http://schemas.microsoft.com/office/drawing/2014/main" id="{073DF473-08AA-4195-8947-9EC4FE656E4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885" name="テキスト ボックス 884">
          <a:extLst>
            <a:ext uri="{FF2B5EF4-FFF2-40B4-BE49-F238E27FC236}">
              <a16:creationId xmlns:a16="http://schemas.microsoft.com/office/drawing/2014/main" id="{A9B7763D-1E78-42B1-8D45-8E2EA8828DB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886" name="直線コネクタ 885">
          <a:extLst>
            <a:ext uri="{FF2B5EF4-FFF2-40B4-BE49-F238E27FC236}">
              <a16:creationId xmlns:a16="http://schemas.microsoft.com/office/drawing/2014/main" id="{D0DD3C52-FBAC-467B-ABF3-B6CC408B6AD6}"/>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887" name="テキスト ボックス 886">
          <a:extLst>
            <a:ext uri="{FF2B5EF4-FFF2-40B4-BE49-F238E27FC236}">
              <a16:creationId xmlns:a16="http://schemas.microsoft.com/office/drawing/2014/main" id="{C65594F4-9A44-4231-B9E1-D6BF367C201A}"/>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888" name="直線コネクタ 887">
          <a:extLst>
            <a:ext uri="{FF2B5EF4-FFF2-40B4-BE49-F238E27FC236}">
              <a16:creationId xmlns:a16="http://schemas.microsoft.com/office/drawing/2014/main" id="{1DE36236-792F-48F6-B2DC-6BBDDF07E33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889" name="【図書館】&#10;有形固定資産減価償却率グラフ枠">
          <a:extLst>
            <a:ext uri="{FF2B5EF4-FFF2-40B4-BE49-F238E27FC236}">
              <a16:creationId xmlns:a16="http://schemas.microsoft.com/office/drawing/2014/main" id="{0576D33D-DBB2-40CD-964C-E8CDC5F5D54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54973</xdr:rowOff>
    </xdr:from>
    <xdr:to>
      <xdr:col>24</xdr:col>
      <xdr:colOff>62865</xdr:colOff>
      <xdr:row>42</xdr:row>
      <xdr:rowOff>92528</xdr:rowOff>
    </xdr:to>
    <xdr:cxnSp macro="">
      <xdr:nvCxnSpPr>
        <xdr:cNvPr id="890" name="直線コネクタ 889">
          <a:extLst>
            <a:ext uri="{FF2B5EF4-FFF2-40B4-BE49-F238E27FC236}">
              <a16:creationId xmlns:a16="http://schemas.microsoft.com/office/drawing/2014/main" id="{ACB75FF1-0D42-44AC-A858-7C52F0CF693E}"/>
            </a:ext>
          </a:extLst>
        </xdr:cNvPr>
        <xdr:cNvCxnSpPr/>
      </xdr:nvCxnSpPr>
      <xdr:spPr>
        <a:xfrm flipV="1">
          <a:off x="4634865" y="5712823"/>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891" name="【図書館】&#10;有形固定資産減価償却率最小値テキスト">
          <a:extLst>
            <a:ext uri="{FF2B5EF4-FFF2-40B4-BE49-F238E27FC236}">
              <a16:creationId xmlns:a16="http://schemas.microsoft.com/office/drawing/2014/main" id="{60547CBB-FAE0-4CBB-9BB3-66B88A7AEDE5}"/>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892" name="直線コネクタ 891">
          <a:extLst>
            <a:ext uri="{FF2B5EF4-FFF2-40B4-BE49-F238E27FC236}">
              <a16:creationId xmlns:a16="http://schemas.microsoft.com/office/drawing/2014/main" id="{2CBD6EC5-7247-43D1-8D7C-D2F28A5E14B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1650</xdr:rowOff>
    </xdr:from>
    <xdr:ext cx="340478" cy="259045"/>
    <xdr:sp macro="" textlink="">
      <xdr:nvSpPr>
        <xdr:cNvPr id="893" name="【図書館】&#10;有形固定資産減価償却率最大値テキスト">
          <a:extLst>
            <a:ext uri="{FF2B5EF4-FFF2-40B4-BE49-F238E27FC236}">
              <a16:creationId xmlns:a16="http://schemas.microsoft.com/office/drawing/2014/main" id="{D79DDE7E-D042-452D-BD8B-FFD2622417AF}"/>
            </a:ext>
          </a:extLst>
        </xdr:cNvPr>
        <xdr:cNvSpPr txBox="1"/>
      </xdr:nvSpPr>
      <xdr:spPr>
        <a:xfrm>
          <a:off x="4673600" y="54880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54973</xdr:rowOff>
    </xdr:from>
    <xdr:to>
      <xdr:col>24</xdr:col>
      <xdr:colOff>152400</xdr:colOff>
      <xdr:row>33</xdr:row>
      <xdr:rowOff>54973</xdr:rowOff>
    </xdr:to>
    <xdr:cxnSp macro="">
      <xdr:nvCxnSpPr>
        <xdr:cNvPr id="894" name="直線コネクタ 893">
          <a:extLst>
            <a:ext uri="{FF2B5EF4-FFF2-40B4-BE49-F238E27FC236}">
              <a16:creationId xmlns:a16="http://schemas.microsoft.com/office/drawing/2014/main" id="{D59E2237-46F3-440F-895C-FD6CA19675C3}"/>
            </a:ext>
          </a:extLst>
        </xdr:cNvPr>
        <xdr:cNvCxnSpPr/>
      </xdr:nvCxnSpPr>
      <xdr:spPr>
        <a:xfrm>
          <a:off x="4546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76035</xdr:rowOff>
    </xdr:from>
    <xdr:ext cx="405111" cy="259045"/>
    <xdr:sp macro="" textlink="">
      <xdr:nvSpPr>
        <xdr:cNvPr id="895" name="【図書館】&#10;有形固定資産減価償却率平均値テキスト">
          <a:extLst>
            <a:ext uri="{FF2B5EF4-FFF2-40B4-BE49-F238E27FC236}">
              <a16:creationId xmlns:a16="http://schemas.microsoft.com/office/drawing/2014/main" id="{58E5F1BF-A080-411D-A2BD-CF0728F2B63E}"/>
            </a:ext>
          </a:extLst>
        </xdr:cNvPr>
        <xdr:cNvSpPr txBox="1"/>
      </xdr:nvSpPr>
      <xdr:spPr>
        <a:xfrm>
          <a:off x="4673600" y="624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53158</xdr:rowOff>
    </xdr:from>
    <xdr:to>
      <xdr:col>24</xdr:col>
      <xdr:colOff>114300</xdr:colOff>
      <xdr:row>37</xdr:row>
      <xdr:rowOff>154758</xdr:rowOff>
    </xdr:to>
    <xdr:sp macro="" textlink="">
      <xdr:nvSpPr>
        <xdr:cNvPr id="896" name="フローチャート: 判断 895">
          <a:extLst>
            <a:ext uri="{FF2B5EF4-FFF2-40B4-BE49-F238E27FC236}">
              <a16:creationId xmlns:a16="http://schemas.microsoft.com/office/drawing/2014/main" id="{1A2A4335-AF3B-40DA-A984-9B1925807B87}"/>
            </a:ext>
          </a:extLst>
        </xdr:cNvPr>
        <xdr:cNvSpPr/>
      </xdr:nvSpPr>
      <xdr:spPr>
        <a:xfrm>
          <a:off x="45847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27033</xdr:rowOff>
    </xdr:from>
    <xdr:to>
      <xdr:col>20</xdr:col>
      <xdr:colOff>38100</xdr:colOff>
      <xdr:row>37</xdr:row>
      <xdr:rowOff>128633</xdr:rowOff>
    </xdr:to>
    <xdr:sp macro="" textlink="">
      <xdr:nvSpPr>
        <xdr:cNvPr id="897" name="フローチャート: 判断 896">
          <a:extLst>
            <a:ext uri="{FF2B5EF4-FFF2-40B4-BE49-F238E27FC236}">
              <a16:creationId xmlns:a16="http://schemas.microsoft.com/office/drawing/2014/main" id="{702AB35F-12AD-49DA-8B7C-B21FA61E0311}"/>
            </a:ext>
          </a:extLst>
        </xdr:cNvPr>
        <xdr:cNvSpPr/>
      </xdr:nvSpPr>
      <xdr:spPr>
        <a:xfrm>
          <a:off x="3746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76019</xdr:rowOff>
    </xdr:from>
    <xdr:to>
      <xdr:col>15</xdr:col>
      <xdr:colOff>101600</xdr:colOff>
      <xdr:row>38</xdr:row>
      <xdr:rowOff>6169</xdr:rowOff>
    </xdr:to>
    <xdr:sp macro="" textlink="">
      <xdr:nvSpPr>
        <xdr:cNvPr id="898" name="フローチャート: 判断 897">
          <a:extLst>
            <a:ext uri="{FF2B5EF4-FFF2-40B4-BE49-F238E27FC236}">
              <a16:creationId xmlns:a16="http://schemas.microsoft.com/office/drawing/2014/main" id="{9BE9599A-F46F-4863-88FE-81E9FAA6E136}"/>
            </a:ext>
          </a:extLst>
        </xdr:cNvPr>
        <xdr:cNvSpPr/>
      </xdr:nvSpPr>
      <xdr:spPr>
        <a:xfrm>
          <a:off x="2857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103777</xdr:rowOff>
    </xdr:from>
    <xdr:to>
      <xdr:col>10</xdr:col>
      <xdr:colOff>165100</xdr:colOff>
      <xdr:row>38</xdr:row>
      <xdr:rowOff>33927</xdr:rowOff>
    </xdr:to>
    <xdr:sp macro="" textlink="">
      <xdr:nvSpPr>
        <xdr:cNvPr id="899" name="フローチャート: 判断 898">
          <a:extLst>
            <a:ext uri="{FF2B5EF4-FFF2-40B4-BE49-F238E27FC236}">
              <a16:creationId xmlns:a16="http://schemas.microsoft.com/office/drawing/2014/main" id="{D9B8798C-8757-4FD4-9557-51C61E9B77F5}"/>
            </a:ext>
          </a:extLst>
        </xdr:cNvPr>
        <xdr:cNvSpPr/>
      </xdr:nvSpPr>
      <xdr:spPr>
        <a:xfrm>
          <a:off x="1968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80917</xdr:rowOff>
    </xdr:from>
    <xdr:to>
      <xdr:col>6</xdr:col>
      <xdr:colOff>38100</xdr:colOff>
      <xdr:row>38</xdr:row>
      <xdr:rowOff>11068</xdr:rowOff>
    </xdr:to>
    <xdr:sp macro="" textlink="">
      <xdr:nvSpPr>
        <xdr:cNvPr id="900" name="フローチャート: 判断 899">
          <a:extLst>
            <a:ext uri="{FF2B5EF4-FFF2-40B4-BE49-F238E27FC236}">
              <a16:creationId xmlns:a16="http://schemas.microsoft.com/office/drawing/2014/main" id="{662C02C5-5764-4A76-82D3-365FA78FAE91}"/>
            </a:ext>
          </a:extLst>
        </xdr:cNvPr>
        <xdr:cNvSpPr/>
      </xdr:nvSpPr>
      <xdr:spPr>
        <a:xfrm>
          <a:off x="1079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901" name="テキスト ボックス 900">
          <a:extLst>
            <a:ext uri="{FF2B5EF4-FFF2-40B4-BE49-F238E27FC236}">
              <a16:creationId xmlns:a16="http://schemas.microsoft.com/office/drawing/2014/main" id="{1DA05564-9597-416E-987C-0EAF839CAA4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902" name="テキスト ボックス 901">
          <a:extLst>
            <a:ext uri="{FF2B5EF4-FFF2-40B4-BE49-F238E27FC236}">
              <a16:creationId xmlns:a16="http://schemas.microsoft.com/office/drawing/2014/main" id="{877EC6F6-9E6C-4B24-AD78-0EACC8BA3E2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903" name="テキスト ボックス 902">
          <a:extLst>
            <a:ext uri="{FF2B5EF4-FFF2-40B4-BE49-F238E27FC236}">
              <a16:creationId xmlns:a16="http://schemas.microsoft.com/office/drawing/2014/main" id="{DB571EF0-D195-4803-BA5A-96AD0E4DFD5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904" name="テキスト ボックス 903">
          <a:extLst>
            <a:ext uri="{FF2B5EF4-FFF2-40B4-BE49-F238E27FC236}">
              <a16:creationId xmlns:a16="http://schemas.microsoft.com/office/drawing/2014/main" id="{12C4A7B4-336F-4D5B-919F-65432623698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905" name="テキスト ボックス 904">
          <a:extLst>
            <a:ext uri="{FF2B5EF4-FFF2-40B4-BE49-F238E27FC236}">
              <a16:creationId xmlns:a16="http://schemas.microsoft.com/office/drawing/2014/main" id="{01B5B0DB-6A1E-4759-A913-DF2D88B370F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115207</xdr:rowOff>
    </xdr:from>
    <xdr:to>
      <xdr:col>24</xdr:col>
      <xdr:colOff>114300</xdr:colOff>
      <xdr:row>39</xdr:row>
      <xdr:rowOff>45357</xdr:rowOff>
    </xdr:to>
    <xdr:sp macro="" textlink="">
      <xdr:nvSpPr>
        <xdr:cNvPr id="906" name="楕円 905">
          <a:extLst>
            <a:ext uri="{FF2B5EF4-FFF2-40B4-BE49-F238E27FC236}">
              <a16:creationId xmlns:a16="http://schemas.microsoft.com/office/drawing/2014/main" id="{23A6AFAF-538C-4305-B127-F12E7906CC87}"/>
            </a:ext>
          </a:extLst>
        </xdr:cNvPr>
        <xdr:cNvSpPr/>
      </xdr:nvSpPr>
      <xdr:spPr>
        <a:xfrm>
          <a:off x="45847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93634</xdr:rowOff>
    </xdr:from>
    <xdr:ext cx="405111" cy="259045"/>
    <xdr:sp macro="" textlink="">
      <xdr:nvSpPr>
        <xdr:cNvPr id="907" name="【図書館】&#10;有形固定資産減価償却率該当値テキスト">
          <a:extLst>
            <a:ext uri="{FF2B5EF4-FFF2-40B4-BE49-F238E27FC236}">
              <a16:creationId xmlns:a16="http://schemas.microsoft.com/office/drawing/2014/main" id="{24A771D2-C16B-478A-BC4E-4DE2982CD508}"/>
            </a:ext>
          </a:extLst>
        </xdr:cNvPr>
        <xdr:cNvSpPr txBox="1"/>
      </xdr:nvSpPr>
      <xdr:spPr>
        <a:xfrm>
          <a:off x="4673600"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90715</xdr:rowOff>
    </xdr:from>
    <xdr:to>
      <xdr:col>20</xdr:col>
      <xdr:colOff>38100</xdr:colOff>
      <xdr:row>39</xdr:row>
      <xdr:rowOff>20865</xdr:rowOff>
    </xdr:to>
    <xdr:sp macro="" textlink="">
      <xdr:nvSpPr>
        <xdr:cNvPr id="908" name="楕円 907">
          <a:extLst>
            <a:ext uri="{FF2B5EF4-FFF2-40B4-BE49-F238E27FC236}">
              <a16:creationId xmlns:a16="http://schemas.microsoft.com/office/drawing/2014/main" id="{1AAEDA24-0E77-44C5-8977-4D976F40B464}"/>
            </a:ext>
          </a:extLst>
        </xdr:cNvPr>
        <xdr:cNvSpPr/>
      </xdr:nvSpPr>
      <xdr:spPr>
        <a:xfrm>
          <a:off x="3746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141515</xdr:rowOff>
    </xdr:from>
    <xdr:to>
      <xdr:col>24</xdr:col>
      <xdr:colOff>63500</xdr:colOff>
      <xdr:row>38</xdr:row>
      <xdr:rowOff>166007</xdr:rowOff>
    </xdr:to>
    <xdr:cxnSp macro="">
      <xdr:nvCxnSpPr>
        <xdr:cNvPr id="909" name="直線コネクタ 908">
          <a:extLst>
            <a:ext uri="{FF2B5EF4-FFF2-40B4-BE49-F238E27FC236}">
              <a16:creationId xmlns:a16="http://schemas.microsoft.com/office/drawing/2014/main" id="{828DCAB0-FD2F-4184-B608-4C0AA30501F8}"/>
            </a:ext>
          </a:extLst>
        </xdr:cNvPr>
        <xdr:cNvCxnSpPr/>
      </xdr:nvCxnSpPr>
      <xdr:spPr>
        <a:xfrm>
          <a:off x="3797300" y="6656615"/>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53159</xdr:rowOff>
    </xdr:from>
    <xdr:to>
      <xdr:col>15</xdr:col>
      <xdr:colOff>101600</xdr:colOff>
      <xdr:row>38</xdr:row>
      <xdr:rowOff>154759</xdr:rowOff>
    </xdr:to>
    <xdr:sp macro="" textlink="">
      <xdr:nvSpPr>
        <xdr:cNvPr id="910" name="楕円 909">
          <a:extLst>
            <a:ext uri="{FF2B5EF4-FFF2-40B4-BE49-F238E27FC236}">
              <a16:creationId xmlns:a16="http://schemas.microsoft.com/office/drawing/2014/main" id="{4BA69339-1F0C-4730-8C53-2F5253F6DDC7}"/>
            </a:ext>
          </a:extLst>
        </xdr:cNvPr>
        <xdr:cNvSpPr/>
      </xdr:nvSpPr>
      <xdr:spPr>
        <a:xfrm>
          <a:off x="2857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103959</xdr:rowOff>
    </xdr:from>
    <xdr:to>
      <xdr:col>19</xdr:col>
      <xdr:colOff>177800</xdr:colOff>
      <xdr:row>38</xdr:row>
      <xdr:rowOff>141515</xdr:rowOff>
    </xdr:to>
    <xdr:cxnSp macro="">
      <xdr:nvCxnSpPr>
        <xdr:cNvPr id="911" name="直線コネクタ 910">
          <a:extLst>
            <a:ext uri="{FF2B5EF4-FFF2-40B4-BE49-F238E27FC236}">
              <a16:creationId xmlns:a16="http://schemas.microsoft.com/office/drawing/2014/main" id="{95D27ECF-59AD-486D-95F5-7B8BB2010117}"/>
            </a:ext>
          </a:extLst>
        </xdr:cNvPr>
        <xdr:cNvCxnSpPr/>
      </xdr:nvCxnSpPr>
      <xdr:spPr>
        <a:xfrm>
          <a:off x="2908300" y="661905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15603</xdr:rowOff>
    </xdr:from>
    <xdr:to>
      <xdr:col>10</xdr:col>
      <xdr:colOff>165100</xdr:colOff>
      <xdr:row>38</xdr:row>
      <xdr:rowOff>117203</xdr:rowOff>
    </xdr:to>
    <xdr:sp macro="" textlink="">
      <xdr:nvSpPr>
        <xdr:cNvPr id="912" name="楕円 911">
          <a:extLst>
            <a:ext uri="{FF2B5EF4-FFF2-40B4-BE49-F238E27FC236}">
              <a16:creationId xmlns:a16="http://schemas.microsoft.com/office/drawing/2014/main" id="{A5041BAE-53AC-444C-8F1A-8EA84F286621}"/>
            </a:ext>
          </a:extLst>
        </xdr:cNvPr>
        <xdr:cNvSpPr/>
      </xdr:nvSpPr>
      <xdr:spPr>
        <a:xfrm>
          <a:off x="19685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66403</xdr:rowOff>
    </xdr:from>
    <xdr:to>
      <xdr:col>15</xdr:col>
      <xdr:colOff>50800</xdr:colOff>
      <xdr:row>38</xdr:row>
      <xdr:rowOff>103959</xdr:rowOff>
    </xdr:to>
    <xdr:cxnSp macro="">
      <xdr:nvCxnSpPr>
        <xdr:cNvPr id="913" name="直線コネクタ 912">
          <a:extLst>
            <a:ext uri="{FF2B5EF4-FFF2-40B4-BE49-F238E27FC236}">
              <a16:creationId xmlns:a16="http://schemas.microsoft.com/office/drawing/2014/main" id="{BD2D79CA-A136-48D2-ACDE-64F8715CE2E8}"/>
            </a:ext>
          </a:extLst>
        </xdr:cNvPr>
        <xdr:cNvCxnSpPr/>
      </xdr:nvCxnSpPr>
      <xdr:spPr>
        <a:xfrm>
          <a:off x="2019300" y="6581503"/>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149497</xdr:rowOff>
    </xdr:from>
    <xdr:to>
      <xdr:col>6</xdr:col>
      <xdr:colOff>38100</xdr:colOff>
      <xdr:row>38</xdr:row>
      <xdr:rowOff>79647</xdr:rowOff>
    </xdr:to>
    <xdr:sp macro="" textlink="">
      <xdr:nvSpPr>
        <xdr:cNvPr id="914" name="楕円 913">
          <a:extLst>
            <a:ext uri="{FF2B5EF4-FFF2-40B4-BE49-F238E27FC236}">
              <a16:creationId xmlns:a16="http://schemas.microsoft.com/office/drawing/2014/main" id="{41A20861-A874-47FA-A76A-B1B79AB16B36}"/>
            </a:ext>
          </a:extLst>
        </xdr:cNvPr>
        <xdr:cNvSpPr/>
      </xdr:nvSpPr>
      <xdr:spPr>
        <a:xfrm>
          <a:off x="1079500" y="649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28847</xdr:rowOff>
    </xdr:from>
    <xdr:to>
      <xdr:col>10</xdr:col>
      <xdr:colOff>114300</xdr:colOff>
      <xdr:row>38</xdr:row>
      <xdr:rowOff>66403</xdr:rowOff>
    </xdr:to>
    <xdr:cxnSp macro="">
      <xdr:nvCxnSpPr>
        <xdr:cNvPr id="915" name="直線コネクタ 914">
          <a:extLst>
            <a:ext uri="{FF2B5EF4-FFF2-40B4-BE49-F238E27FC236}">
              <a16:creationId xmlns:a16="http://schemas.microsoft.com/office/drawing/2014/main" id="{191A19C0-EF52-4089-8C26-98AD5CB5CBFC}"/>
            </a:ext>
          </a:extLst>
        </xdr:cNvPr>
        <xdr:cNvCxnSpPr/>
      </xdr:nvCxnSpPr>
      <xdr:spPr>
        <a:xfrm>
          <a:off x="1130300" y="654394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145160</xdr:rowOff>
    </xdr:from>
    <xdr:ext cx="405111" cy="259045"/>
    <xdr:sp macro="" textlink="">
      <xdr:nvSpPr>
        <xdr:cNvPr id="916" name="n_1aveValue【図書館】&#10;有形固定資産減価償却率">
          <a:extLst>
            <a:ext uri="{FF2B5EF4-FFF2-40B4-BE49-F238E27FC236}">
              <a16:creationId xmlns:a16="http://schemas.microsoft.com/office/drawing/2014/main" id="{E9CDD236-7E00-45FA-992C-8459278BD408}"/>
            </a:ext>
          </a:extLst>
        </xdr:cNvPr>
        <xdr:cNvSpPr txBox="1"/>
      </xdr:nvSpPr>
      <xdr:spPr>
        <a:xfrm>
          <a:off x="3582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22696</xdr:rowOff>
    </xdr:from>
    <xdr:ext cx="405111" cy="259045"/>
    <xdr:sp macro="" textlink="">
      <xdr:nvSpPr>
        <xdr:cNvPr id="917" name="n_2aveValue【図書館】&#10;有形固定資産減価償却率">
          <a:extLst>
            <a:ext uri="{FF2B5EF4-FFF2-40B4-BE49-F238E27FC236}">
              <a16:creationId xmlns:a16="http://schemas.microsoft.com/office/drawing/2014/main" id="{6BBC0F12-B0B1-4896-81C8-955CD3421571}"/>
            </a:ext>
          </a:extLst>
        </xdr:cNvPr>
        <xdr:cNvSpPr txBox="1"/>
      </xdr:nvSpPr>
      <xdr:spPr>
        <a:xfrm>
          <a:off x="2705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50454</xdr:rowOff>
    </xdr:from>
    <xdr:ext cx="405111" cy="259045"/>
    <xdr:sp macro="" textlink="">
      <xdr:nvSpPr>
        <xdr:cNvPr id="918" name="n_3aveValue【図書館】&#10;有形固定資産減価償却率">
          <a:extLst>
            <a:ext uri="{FF2B5EF4-FFF2-40B4-BE49-F238E27FC236}">
              <a16:creationId xmlns:a16="http://schemas.microsoft.com/office/drawing/2014/main" id="{1995378D-2AA5-4710-8F12-8AD812EA0219}"/>
            </a:ext>
          </a:extLst>
        </xdr:cNvPr>
        <xdr:cNvSpPr txBox="1"/>
      </xdr:nvSpPr>
      <xdr:spPr>
        <a:xfrm>
          <a:off x="1816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27594</xdr:rowOff>
    </xdr:from>
    <xdr:ext cx="405111" cy="259045"/>
    <xdr:sp macro="" textlink="">
      <xdr:nvSpPr>
        <xdr:cNvPr id="919" name="n_4aveValue【図書館】&#10;有形固定資産減価償却率">
          <a:extLst>
            <a:ext uri="{FF2B5EF4-FFF2-40B4-BE49-F238E27FC236}">
              <a16:creationId xmlns:a16="http://schemas.microsoft.com/office/drawing/2014/main" id="{9D49F2BD-A6B8-454B-BEF5-CD99981B9F57}"/>
            </a:ext>
          </a:extLst>
        </xdr:cNvPr>
        <xdr:cNvSpPr txBox="1"/>
      </xdr:nvSpPr>
      <xdr:spPr>
        <a:xfrm>
          <a:off x="9277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11992</xdr:rowOff>
    </xdr:from>
    <xdr:ext cx="405111" cy="259045"/>
    <xdr:sp macro="" textlink="">
      <xdr:nvSpPr>
        <xdr:cNvPr id="920" name="n_1mainValue【図書館】&#10;有形固定資産減価償却率">
          <a:extLst>
            <a:ext uri="{FF2B5EF4-FFF2-40B4-BE49-F238E27FC236}">
              <a16:creationId xmlns:a16="http://schemas.microsoft.com/office/drawing/2014/main" id="{F1ECF255-4816-4423-B6D6-CEB55EA20D78}"/>
            </a:ext>
          </a:extLst>
        </xdr:cNvPr>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145886</xdr:rowOff>
    </xdr:from>
    <xdr:ext cx="405111" cy="259045"/>
    <xdr:sp macro="" textlink="">
      <xdr:nvSpPr>
        <xdr:cNvPr id="921" name="n_2mainValue【図書館】&#10;有形固定資産減価償却率">
          <a:extLst>
            <a:ext uri="{FF2B5EF4-FFF2-40B4-BE49-F238E27FC236}">
              <a16:creationId xmlns:a16="http://schemas.microsoft.com/office/drawing/2014/main" id="{421DD757-17DE-487E-8C9C-25EA33437486}"/>
            </a:ext>
          </a:extLst>
        </xdr:cNvPr>
        <xdr:cNvSpPr txBox="1"/>
      </xdr:nvSpPr>
      <xdr:spPr>
        <a:xfrm>
          <a:off x="2705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108330</xdr:rowOff>
    </xdr:from>
    <xdr:ext cx="405111" cy="259045"/>
    <xdr:sp macro="" textlink="">
      <xdr:nvSpPr>
        <xdr:cNvPr id="922" name="n_3mainValue【図書館】&#10;有形固定資産減価償却率">
          <a:extLst>
            <a:ext uri="{FF2B5EF4-FFF2-40B4-BE49-F238E27FC236}">
              <a16:creationId xmlns:a16="http://schemas.microsoft.com/office/drawing/2014/main" id="{75BC91B5-FE19-4348-9CBC-37E5959589EA}"/>
            </a:ext>
          </a:extLst>
        </xdr:cNvPr>
        <xdr:cNvSpPr txBox="1"/>
      </xdr:nvSpPr>
      <xdr:spPr>
        <a:xfrm>
          <a:off x="18167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70774</xdr:rowOff>
    </xdr:from>
    <xdr:ext cx="405111" cy="259045"/>
    <xdr:sp macro="" textlink="">
      <xdr:nvSpPr>
        <xdr:cNvPr id="923" name="n_4mainValue【図書館】&#10;有形固定資産減価償却率">
          <a:extLst>
            <a:ext uri="{FF2B5EF4-FFF2-40B4-BE49-F238E27FC236}">
              <a16:creationId xmlns:a16="http://schemas.microsoft.com/office/drawing/2014/main" id="{B2BE806C-7A33-43E9-B500-2813D2B12C6D}"/>
            </a:ext>
          </a:extLst>
        </xdr:cNvPr>
        <xdr:cNvSpPr txBox="1"/>
      </xdr:nvSpPr>
      <xdr:spPr>
        <a:xfrm>
          <a:off x="927744" y="658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4" name="正方形/長方形 923">
          <a:extLst>
            <a:ext uri="{FF2B5EF4-FFF2-40B4-BE49-F238E27FC236}">
              <a16:creationId xmlns:a16="http://schemas.microsoft.com/office/drawing/2014/main" id="{6814DF83-BFAC-4DCE-A0EF-32F111DEE76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5" name="正方形/長方形 924">
          <a:extLst>
            <a:ext uri="{FF2B5EF4-FFF2-40B4-BE49-F238E27FC236}">
              <a16:creationId xmlns:a16="http://schemas.microsoft.com/office/drawing/2014/main" id="{070DA943-334C-4579-8E93-AB20C32E27B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6" name="正方形/長方形 925">
          <a:extLst>
            <a:ext uri="{FF2B5EF4-FFF2-40B4-BE49-F238E27FC236}">
              <a16:creationId xmlns:a16="http://schemas.microsoft.com/office/drawing/2014/main" id="{4E43796B-C505-46E9-9D99-66D9D40824C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7" name="正方形/長方形 926">
          <a:extLst>
            <a:ext uri="{FF2B5EF4-FFF2-40B4-BE49-F238E27FC236}">
              <a16:creationId xmlns:a16="http://schemas.microsoft.com/office/drawing/2014/main" id="{229F4A5D-35C8-4894-860F-CB7B9EB3F44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8" name="正方形/長方形 927">
          <a:extLst>
            <a:ext uri="{FF2B5EF4-FFF2-40B4-BE49-F238E27FC236}">
              <a16:creationId xmlns:a16="http://schemas.microsoft.com/office/drawing/2014/main" id="{2E8A4015-24E9-4896-9870-66B62168EF1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9" name="正方形/長方形 928">
          <a:extLst>
            <a:ext uri="{FF2B5EF4-FFF2-40B4-BE49-F238E27FC236}">
              <a16:creationId xmlns:a16="http://schemas.microsoft.com/office/drawing/2014/main" id="{DF94F6B1-4DE9-4F72-8753-C3A51857770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0" name="正方形/長方形 929">
          <a:extLst>
            <a:ext uri="{FF2B5EF4-FFF2-40B4-BE49-F238E27FC236}">
              <a16:creationId xmlns:a16="http://schemas.microsoft.com/office/drawing/2014/main" id="{60009B8A-D5C0-4A2D-B784-87A7FAC5A0B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1" name="正方形/長方形 930">
          <a:extLst>
            <a:ext uri="{FF2B5EF4-FFF2-40B4-BE49-F238E27FC236}">
              <a16:creationId xmlns:a16="http://schemas.microsoft.com/office/drawing/2014/main" id="{B81EBAEE-2304-4A22-8BAD-3D1B92A4A29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32" name="テキスト ボックス 931">
          <a:extLst>
            <a:ext uri="{FF2B5EF4-FFF2-40B4-BE49-F238E27FC236}">
              <a16:creationId xmlns:a16="http://schemas.microsoft.com/office/drawing/2014/main" id="{07D5043C-9B21-42AF-9F5C-D311C09F3DB1}"/>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3" name="直線コネクタ 932">
          <a:extLst>
            <a:ext uri="{FF2B5EF4-FFF2-40B4-BE49-F238E27FC236}">
              <a16:creationId xmlns:a16="http://schemas.microsoft.com/office/drawing/2014/main" id="{C0F93572-237E-4A48-AF59-677DC5005E2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4" name="直線コネクタ 933">
          <a:extLst>
            <a:ext uri="{FF2B5EF4-FFF2-40B4-BE49-F238E27FC236}">
              <a16:creationId xmlns:a16="http://schemas.microsoft.com/office/drawing/2014/main" id="{2F065DD6-C70E-4777-B01B-7A0B58DC14C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5" name="テキスト ボックス 934">
          <a:extLst>
            <a:ext uri="{FF2B5EF4-FFF2-40B4-BE49-F238E27FC236}">
              <a16:creationId xmlns:a16="http://schemas.microsoft.com/office/drawing/2014/main" id="{62F5F52B-DF68-4367-88F1-42B223316498}"/>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6" name="直線コネクタ 935">
          <a:extLst>
            <a:ext uri="{FF2B5EF4-FFF2-40B4-BE49-F238E27FC236}">
              <a16:creationId xmlns:a16="http://schemas.microsoft.com/office/drawing/2014/main" id="{D379C68D-B9F3-4101-950F-1336C09009E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37" name="テキスト ボックス 936">
          <a:extLst>
            <a:ext uri="{FF2B5EF4-FFF2-40B4-BE49-F238E27FC236}">
              <a16:creationId xmlns:a16="http://schemas.microsoft.com/office/drawing/2014/main" id="{1DD85821-3C50-46F5-B8A0-451512CADB5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8" name="直線コネクタ 937">
          <a:extLst>
            <a:ext uri="{FF2B5EF4-FFF2-40B4-BE49-F238E27FC236}">
              <a16:creationId xmlns:a16="http://schemas.microsoft.com/office/drawing/2014/main" id="{4EB90FFA-8C3E-4851-9689-D32518A9AF01}"/>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39" name="テキスト ボックス 938">
          <a:extLst>
            <a:ext uri="{FF2B5EF4-FFF2-40B4-BE49-F238E27FC236}">
              <a16:creationId xmlns:a16="http://schemas.microsoft.com/office/drawing/2014/main" id="{547AD9BC-3E43-4148-88E0-190902ED990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0" name="直線コネクタ 939">
          <a:extLst>
            <a:ext uri="{FF2B5EF4-FFF2-40B4-BE49-F238E27FC236}">
              <a16:creationId xmlns:a16="http://schemas.microsoft.com/office/drawing/2014/main" id="{D5E5DABD-FD0C-42D9-9411-FC3699D0C0A9}"/>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41" name="テキスト ボックス 940">
          <a:extLst>
            <a:ext uri="{FF2B5EF4-FFF2-40B4-BE49-F238E27FC236}">
              <a16:creationId xmlns:a16="http://schemas.microsoft.com/office/drawing/2014/main" id="{97358B37-3C5C-4A3D-B4B5-8087327C4E8F}"/>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42" name="直線コネクタ 941">
          <a:extLst>
            <a:ext uri="{FF2B5EF4-FFF2-40B4-BE49-F238E27FC236}">
              <a16:creationId xmlns:a16="http://schemas.microsoft.com/office/drawing/2014/main" id="{559FF5BA-76B1-497A-9F35-E961D70D9CE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43" name="テキスト ボックス 942">
          <a:extLst>
            <a:ext uri="{FF2B5EF4-FFF2-40B4-BE49-F238E27FC236}">
              <a16:creationId xmlns:a16="http://schemas.microsoft.com/office/drawing/2014/main" id="{59A5496B-E3C3-44DC-828F-40F37EB10F9A}"/>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44" name="直線コネクタ 943">
          <a:extLst>
            <a:ext uri="{FF2B5EF4-FFF2-40B4-BE49-F238E27FC236}">
              <a16:creationId xmlns:a16="http://schemas.microsoft.com/office/drawing/2014/main" id="{9A986A46-1D8E-4318-98B5-6A71B81471F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5" name="テキスト ボックス 944">
          <a:extLst>
            <a:ext uri="{FF2B5EF4-FFF2-40B4-BE49-F238E27FC236}">
              <a16:creationId xmlns:a16="http://schemas.microsoft.com/office/drawing/2014/main" id="{0D2F5217-967C-4E9C-B7AC-8E58AEFE212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46" name="【図書館】&#10;一人当たり面積グラフ枠">
          <a:extLst>
            <a:ext uri="{FF2B5EF4-FFF2-40B4-BE49-F238E27FC236}">
              <a16:creationId xmlns:a16="http://schemas.microsoft.com/office/drawing/2014/main" id="{9D7F7DF9-B2FA-4A26-BFF8-428307CAFDB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68580</xdr:rowOff>
    </xdr:from>
    <xdr:to>
      <xdr:col>54</xdr:col>
      <xdr:colOff>189865</xdr:colOff>
      <xdr:row>41</xdr:row>
      <xdr:rowOff>87630</xdr:rowOff>
    </xdr:to>
    <xdr:cxnSp macro="">
      <xdr:nvCxnSpPr>
        <xdr:cNvPr id="947" name="直線コネクタ 946">
          <a:extLst>
            <a:ext uri="{FF2B5EF4-FFF2-40B4-BE49-F238E27FC236}">
              <a16:creationId xmlns:a16="http://schemas.microsoft.com/office/drawing/2014/main" id="{BD00190E-496A-41B3-9315-10DD26815E2C}"/>
            </a:ext>
          </a:extLst>
        </xdr:cNvPr>
        <xdr:cNvCxnSpPr/>
      </xdr:nvCxnSpPr>
      <xdr:spPr>
        <a:xfrm flipV="1">
          <a:off x="10476865" y="589788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948" name="【図書館】&#10;一人当たり面積最小値テキスト">
          <a:extLst>
            <a:ext uri="{FF2B5EF4-FFF2-40B4-BE49-F238E27FC236}">
              <a16:creationId xmlns:a16="http://schemas.microsoft.com/office/drawing/2014/main" id="{2B728F2B-8BD9-46A1-9FE2-ACFFFEF4397E}"/>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949" name="直線コネクタ 948">
          <a:extLst>
            <a:ext uri="{FF2B5EF4-FFF2-40B4-BE49-F238E27FC236}">
              <a16:creationId xmlns:a16="http://schemas.microsoft.com/office/drawing/2014/main" id="{FA6796AF-22D2-4814-95F1-F1F36B4C6227}"/>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15257</xdr:rowOff>
    </xdr:from>
    <xdr:ext cx="469744" cy="259045"/>
    <xdr:sp macro="" textlink="">
      <xdr:nvSpPr>
        <xdr:cNvPr id="950" name="【図書館】&#10;一人当たり面積最大値テキスト">
          <a:extLst>
            <a:ext uri="{FF2B5EF4-FFF2-40B4-BE49-F238E27FC236}">
              <a16:creationId xmlns:a16="http://schemas.microsoft.com/office/drawing/2014/main" id="{73F28C52-B8DF-40AA-94C4-93E4157D4D81}"/>
            </a:ext>
          </a:extLst>
        </xdr:cNvPr>
        <xdr:cNvSpPr txBox="1"/>
      </xdr:nvSpPr>
      <xdr:spPr>
        <a:xfrm>
          <a:off x="10515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68580</xdr:rowOff>
    </xdr:from>
    <xdr:to>
      <xdr:col>55</xdr:col>
      <xdr:colOff>88900</xdr:colOff>
      <xdr:row>34</xdr:row>
      <xdr:rowOff>68580</xdr:rowOff>
    </xdr:to>
    <xdr:cxnSp macro="">
      <xdr:nvCxnSpPr>
        <xdr:cNvPr id="951" name="直線コネクタ 950">
          <a:extLst>
            <a:ext uri="{FF2B5EF4-FFF2-40B4-BE49-F238E27FC236}">
              <a16:creationId xmlns:a16="http://schemas.microsoft.com/office/drawing/2014/main" id="{E7C28A99-EEE8-43B4-BD40-62AD57727880}"/>
            </a:ext>
          </a:extLst>
        </xdr:cNvPr>
        <xdr:cNvCxnSpPr/>
      </xdr:nvCxnSpPr>
      <xdr:spPr>
        <a:xfrm>
          <a:off x="10388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110507</xdr:rowOff>
    </xdr:from>
    <xdr:ext cx="469744" cy="259045"/>
    <xdr:sp macro="" textlink="">
      <xdr:nvSpPr>
        <xdr:cNvPr id="952" name="【図書館】&#10;一人当たり面積平均値テキスト">
          <a:extLst>
            <a:ext uri="{FF2B5EF4-FFF2-40B4-BE49-F238E27FC236}">
              <a16:creationId xmlns:a16="http://schemas.microsoft.com/office/drawing/2014/main" id="{1B3C0A61-FDA4-4125-9AD9-57E972F07FAB}"/>
            </a:ext>
          </a:extLst>
        </xdr:cNvPr>
        <xdr:cNvSpPr txBox="1"/>
      </xdr:nvSpPr>
      <xdr:spPr>
        <a:xfrm>
          <a:off x="1051560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132080</xdr:rowOff>
    </xdr:from>
    <xdr:to>
      <xdr:col>55</xdr:col>
      <xdr:colOff>50800</xdr:colOff>
      <xdr:row>39</xdr:row>
      <xdr:rowOff>62230</xdr:rowOff>
    </xdr:to>
    <xdr:sp macro="" textlink="">
      <xdr:nvSpPr>
        <xdr:cNvPr id="953" name="フローチャート: 判断 952">
          <a:extLst>
            <a:ext uri="{FF2B5EF4-FFF2-40B4-BE49-F238E27FC236}">
              <a16:creationId xmlns:a16="http://schemas.microsoft.com/office/drawing/2014/main" id="{0493197E-B26D-4B9A-B2B9-95F527BF060C}"/>
            </a:ext>
          </a:extLst>
        </xdr:cNvPr>
        <xdr:cNvSpPr/>
      </xdr:nvSpPr>
      <xdr:spPr>
        <a:xfrm>
          <a:off x="10426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954" name="フローチャート: 判断 953">
          <a:extLst>
            <a:ext uri="{FF2B5EF4-FFF2-40B4-BE49-F238E27FC236}">
              <a16:creationId xmlns:a16="http://schemas.microsoft.com/office/drawing/2014/main" id="{F7F8CE22-BE79-42B3-8C84-F0F6BA951382}"/>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154940</xdr:rowOff>
    </xdr:from>
    <xdr:to>
      <xdr:col>46</xdr:col>
      <xdr:colOff>38100</xdr:colOff>
      <xdr:row>39</xdr:row>
      <xdr:rowOff>85090</xdr:rowOff>
    </xdr:to>
    <xdr:sp macro="" textlink="">
      <xdr:nvSpPr>
        <xdr:cNvPr id="955" name="フローチャート: 判断 954">
          <a:extLst>
            <a:ext uri="{FF2B5EF4-FFF2-40B4-BE49-F238E27FC236}">
              <a16:creationId xmlns:a16="http://schemas.microsoft.com/office/drawing/2014/main" id="{21510555-4A02-401E-8E1E-68EFFF5D08E7}"/>
            </a:ext>
          </a:extLst>
        </xdr:cNvPr>
        <xdr:cNvSpPr/>
      </xdr:nvSpPr>
      <xdr:spPr>
        <a:xfrm>
          <a:off x="8699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170180</xdr:rowOff>
    </xdr:from>
    <xdr:to>
      <xdr:col>41</xdr:col>
      <xdr:colOff>101600</xdr:colOff>
      <xdr:row>39</xdr:row>
      <xdr:rowOff>100330</xdr:rowOff>
    </xdr:to>
    <xdr:sp macro="" textlink="">
      <xdr:nvSpPr>
        <xdr:cNvPr id="956" name="フローチャート: 判断 955">
          <a:extLst>
            <a:ext uri="{FF2B5EF4-FFF2-40B4-BE49-F238E27FC236}">
              <a16:creationId xmlns:a16="http://schemas.microsoft.com/office/drawing/2014/main" id="{20EEB3B7-E4ED-4964-BA92-1ED72B98A273}"/>
            </a:ext>
          </a:extLst>
        </xdr:cNvPr>
        <xdr:cNvSpPr/>
      </xdr:nvSpPr>
      <xdr:spPr>
        <a:xfrm>
          <a:off x="7810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36830</xdr:rowOff>
    </xdr:from>
    <xdr:to>
      <xdr:col>36</xdr:col>
      <xdr:colOff>165100</xdr:colOff>
      <xdr:row>39</xdr:row>
      <xdr:rowOff>138430</xdr:rowOff>
    </xdr:to>
    <xdr:sp macro="" textlink="">
      <xdr:nvSpPr>
        <xdr:cNvPr id="957" name="フローチャート: 判断 956">
          <a:extLst>
            <a:ext uri="{FF2B5EF4-FFF2-40B4-BE49-F238E27FC236}">
              <a16:creationId xmlns:a16="http://schemas.microsoft.com/office/drawing/2014/main" id="{ED0F67D0-2A58-4FBC-B62F-6E10FE855F48}"/>
            </a:ext>
          </a:extLst>
        </xdr:cNvPr>
        <xdr:cNvSpPr/>
      </xdr:nvSpPr>
      <xdr:spPr>
        <a:xfrm>
          <a:off x="6921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958" name="テキスト ボックス 957">
          <a:extLst>
            <a:ext uri="{FF2B5EF4-FFF2-40B4-BE49-F238E27FC236}">
              <a16:creationId xmlns:a16="http://schemas.microsoft.com/office/drawing/2014/main" id="{59FC6550-8948-4C97-A14A-4325D72C606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959" name="テキスト ボックス 958">
          <a:extLst>
            <a:ext uri="{FF2B5EF4-FFF2-40B4-BE49-F238E27FC236}">
              <a16:creationId xmlns:a16="http://schemas.microsoft.com/office/drawing/2014/main" id="{6BF84E1E-5DFA-4270-B629-E4E4CB0F660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960" name="テキスト ボックス 959">
          <a:extLst>
            <a:ext uri="{FF2B5EF4-FFF2-40B4-BE49-F238E27FC236}">
              <a16:creationId xmlns:a16="http://schemas.microsoft.com/office/drawing/2014/main" id="{F3E9F548-A604-411F-B21B-F4673F0F73C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961" name="テキスト ボックス 960">
          <a:extLst>
            <a:ext uri="{FF2B5EF4-FFF2-40B4-BE49-F238E27FC236}">
              <a16:creationId xmlns:a16="http://schemas.microsoft.com/office/drawing/2014/main" id="{858CE348-E499-4708-BF81-7ED6692D8C2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962" name="テキスト ボックス 961">
          <a:extLst>
            <a:ext uri="{FF2B5EF4-FFF2-40B4-BE49-F238E27FC236}">
              <a16:creationId xmlns:a16="http://schemas.microsoft.com/office/drawing/2014/main" id="{1E441DF6-BFE6-49B2-9CD7-53425DF09F5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6350</xdr:rowOff>
    </xdr:from>
    <xdr:to>
      <xdr:col>55</xdr:col>
      <xdr:colOff>50800</xdr:colOff>
      <xdr:row>37</xdr:row>
      <xdr:rowOff>107950</xdr:rowOff>
    </xdr:to>
    <xdr:sp macro="" textlink="">
      <xdr:nvSpPr>
        <xdr:cNvPr id="963" name="楕円 962">
          <a:extLst>
            <a:ext uri="{FF2B5EF4-FFF2-40B4-BE49-F238E27FC236}">
              <a16:creationId xmlns:a16="http://schemas.microsoft.com/office/drawing/2014/main" id="{06BB1297-E820-4B48-84FB-5326EF592E1B}"/>
            </a:ext>
          </a:extLst>
        </xdr:cNvPr>
        <xdr:cNvSpPr/>
      </xdr:nvSpPr>
      <xdr:spPr>
        <a:xfrm>
          <a:off x="104267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29227</xdr:rowOff>
    </xdr:from>
    <xdr:ext cx="469744" cy="259045"/>
    <xdr:sp macro="" textlink="">
      <xdr:nvSpPr>
        <xdr:cNvPr id="964" name="【図書館】&#10;一人当たり面積該当値テキスト">
          <a:extLst>
            <a:ext uri="{FF2B5EF4-FFF2-40B4-BE49-F238E27FC236}">
              <a16:creationId xmlns:a16="http://schemas.microsoft.com/office/drawing/2014/main" id="{39A5E620-1AE3-44AA-BA51-DEB1406F911D}"/>
            </a:ext>
          </a:extLst>
        </xdr:cNvPr>
        <xdr:cNvSpPr txBox="1"/>
      </xdr:nvSpPr>
      <xdr:spPr>
        <a:xfrm>
          <a:off x="10515600"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xdr:rowOff>
    </xdr:from>
    <xdr:to>
      <xdr:col>50</xdr:col>
      <xdr:colOff>165100</xdr:colOff>
      <xdr:row>37</xdr:row>
      <xdr:rowOff>115570</xdr:rowOff>
    </xdr:to>
    <xdr:sp macro="" textlink="">
      <xdr:nvSpPr>
        <xdr:cNvPr id="965" name="楕円 964">
          <a:extLst>
            <a:ext uri="{FF2B5EF4-FFF2-40B4-BE49-F238E27FC236}">
              <a16:creationId xmlns:a16="http://schemas.microsoft.com/office/drawing/2014/main" id="{2AD28239-3801-4F27-92DC-B6EA14BFAD45}"/>
            </a:ext>
          </a:extLst>
        </xdr:cNvPr>
        <xdr:cNvSpPr/>
      </xdr:nvSpPr>
      <xdr:spPr>
        <a:xfrm>
          <a:off x="958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57150</xdr:rowOff>
    </xdr:from>
    <xdr:to>
      <xdr:col>55</xdr:col>
      <xdr:colOff>0</xdr:colOff>
      <xdr:row>37</xdr:row>
      <xdr:rowOff>64770</xdr:rowOff>
    </xdr:to>
    <xdr:cxnSp macro="">
      <xdr:nvCxnSpPr>
        <xdr:cNvPr id="966" name="直線コネクタ 965">
          <a:extLst>
            <a:ext uri="{FF2B5EF4-FFF2-40B4-BE49-F238E27FC236}">
              <a16:creationId xmlns:a16="http://schemas.microsoft.com/office/drawing/2014/main" id="{9EEE37A1-25C4-4197-9C94-F228538AB0B1}"/>
            </a:ext>
          </a:extLst>
        </xdr:cNvPr>
        <xdr:cNvCxnSpPr/>
      </xdr:nvCxnSpPr>
      <xdr:spPr>
        <a:xfrm flipV="1">
          <a:off x="9639300" y="6400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13970</xdr:rowOff>
    </xdr:from>
    <xdr:to>
      <xdr:col>46</xdr:col>
      <xdr:colOff>38100</xdr:colOff>
      <xdr:row>37</xdr:row>
      <xdr:rowOff>115570</xdr:rowOff>
    </xdr:to>
    <xdr:sp macro="" textlink="">
      <xdr:nvSpPr>
        <xdr:cNvPr id="967" name="楕円 966">
          <a:extLst>
            <a:ext uri="{FF2B5EF4-FFF2-40B4-BE49-F238E27FC236}">
              <a16:creationId xmlns:a16="http://schemas.microsoft.com/office/drawing/2014/main" id="{DC36CC0F-0586-4BCA-817B-67B38701C5D6}"/>
            </a:ext>
          </a:extLst>
        </xdr:cNvPr>
        <xdr:cNvSpPr/>
      </xdr:nvSpPr>
      <xdr:spPr>
        <a:xfrm>
          <a:off x="8699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64770</xdr:rowOff>
    </xdr:from>
    <xdr:to>
      <xdr:col>50</xdr:col>
      <xdr:colOff>114300</xdr:colOff>
      <xdr:row>37</xdr:row>
      <xdr:rowOff>64770</xdr:rowOff>
    </xdr:to>
    <xdr:cxnSp macro="">
      <xdr:nvCxnSpPr>
        <xdr:cNvPr id="968" name="直線コネクタ 967">
          <a:extLst>
            <a:ext uri="{FF2B5EF4-FFF2-40B4-BE49-F238E27FC236}">
              <a16:creationId xmlns:a16="http://schemas.microsoft.com/office/drawing/2014/main" id="{4D536E6F-1924-455F-8B57-29EBD5C1511D}"/>
            </a:ext>
          </a:extLst>
        </xdr:cNvPr>
        <xdr:cNvCxnSpPr/>
      </xdr:nvCxnSpPr>
      <xdr:spPr>
        <a:xfrm>
          <a:off x="8750300" y="6408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21590</xdr:rowOff>
    </xdr:from>
    <xdr:to>
      <xdr:col>41</xdr:col>
      <xdr:colOff>101600</xdr:colOff>
      <xdr:row>37</xdr:row>
      <xdr:rowOff>123190</xdr:rowOff>
    </xdr:to>
    <xdr:sp macro="" textlink="">
      <xdr:nvSpPr>
        <xdr:cNvPr id="969" name="楕円 968">
          <a:extLst>
            <a:ext uri="{FF2B5EF4-FFF2-40B4-BE49-F238E27FC236}">
              <a16:creationId xmlns:a16="http://schemas.microsoft.com/office/drawing/2014/main" id="{6B0B7CE5-E9B4-4E78-9888-DE41D53DFCF1}"/>
            </a:ext>
          </a:extLst>
        </xdr:cNvPr>
        <xdr:cNvSpPr/>
      </xdr:nvSpPr>
      <xdr:spPr>
        <a:xfrm>
          <a:off x="7810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64770</xdr:rowOff>
    </xdr:from>
    <xdr:to>
      <xdr:col>45</xdr:col>
      <xdr:colOff>177800</xdr:colOff>
      <xdr:row>37</xdr:row>
      <xdr:rowOff>72390</xdr:rowOff>
    </xdr:to>
    <xdr:cxnSp macro="">
      <xdr:nvCxnSpPr>
        <xdr:cNvPr id="970" name="直線コネクタ 969">
          <a:extLst>
            <a:ext uri="{FF2B5EF4-FFF2-40B4-BE49-F238E27FC236}">
              <a16:creationId xmlns:a16="http://schemas.microsoft.com/office/drawing/2014/main" id="{83FD4038-E799-489B-8FA5-755E68FD9641}"/>
            </a:ext>
          </a:extLst>
        </xdr:cNvPr>
        <xdr:cNvCxnSpPr/>
      </xdr:nvCxnSpPr>
      <xdr:spPr>
        <a:xfrm flipV="1">
          <a:off x="7861300" y="6408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21590</xdr:rowOff>
    </xdr:from>
    <xdr:to>
      <xdr:col>36</xdr:col>
      <xdr:colOff>165100</xdr:colOff>
      <xdr:row>37</xdr:row>
      <xdr:rowOff>123190</xdr:rowOff>
    </xdr:to>
    <xdr:sp macro="" textlink="">
      <xdr:nvSpPr>
        <xdr:cNvPr id="971" name="楕円 970">
          <a:extLst>
            <a:ext uri="{FF2B5EF4-FFF2-40B4-BE49-F238E27FC236}">
              <a16:creationId xmlns:a16="http://schemas.microsoft.com/office/drawing/2014/main" id="{D603CBA1-4A53-4D1A-BC38-3FB28C451154}"/>
            </a:ext>
          </a:extLst>
        </xdr:cNvPr>
        <xdr:cNvSpPr/>
      </xdr:nvSpPr>
      <xdr:spPr>
        <a:xfrm>
          <a:off x="6921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72390</xdr:rowOff>
    </xdr:from>
    <xdr:to>
      <xdr:col>41</xdr:col>
      <xdr:colOff>50800</xdr:colOff>
      <xdr:row>37</xdr:row>
      <xdr:rowOff>72390</xdr:rowOff>
    </xdr:to>
    <xdr:cxnSp macro="">
      <xdr:nvCxnSpPr>
        <xdr:cNvPr id="972" name="直線コネクタ 971">
          <a:extLst>
            <a:ext uri="{FF2B5EF4-FFF2-40B4-BE49-F238E27FC236}">
              <a16:creationId xmlns:a16="http://schemas.microsoft.com/office/drawing/2014/main" id="{A78A2F08-5710-40B4-999D-4C1117AFCF4D}"/>
            </a:ext>
          </a:extLst>
        </xdr:cNvPr>
        <xdr:cNvCxnSpPr/>
      </xdr:nvCxnSpPr>
      <xdr:spPr>
        <a:xfrm>
          <a:off x="6972300" y="6416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973" name="n_1aveValue【図書館】&#10;一人当たり面積">
          <a:extLst>
            <a:ext uri="{FF2B5EF4-FFF2-40B4-BE49-F238E27FC236}">
              <a16:creationId xmlns:a16="http://schemas.microsoft.com/office/drawing/2014/main" id="{26C081A1-1324-4846-A404-ED9689AAA22A}"/>
            </a:ext>
          </a:extLst>
        </xdr:cNvPr>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76217</xdr:rowOff>
    </xdr:from>
    <xdr:ext cx="469744" cy="259045"/>
    <xdr:sp macro="" textlink="">
      <xdr:nvSpPr>
        <xdr:cNvPr id="974" name="n_2aveValue【図書館】&#10;一人当たり面積">
          <a:extLst>
            <a:ext uri="{FF2B5EF4-FFF2-40B4-BE49-F238E27FC236}">
              <a16:creationId xmlns:a16="http://schemas.microsoft.com/office/drawing/2014/main" id="{2AD696FC-8BEE-43F4-BAC5-7EC9B3B916FE}"/>
            </a:ext>
          </a:extLst>
        </xdr:cNvPr>
        <xdr:cNvSpPr txBox="1"/>
      </xdr:nvSpPr>
      <xdr:spPr>
        <a:xfrm>
          <a:off x="85154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91457</xdr:rowOff>
    </xdr:from>
    <xdr:ext cx="469744" cy="259045"/>
    <xdr:sp macro="" textlink="">
      <xdr:nvSpPr>
        <xdr:cNvPr id="975" name="n_3aveValue【図書館】&#10;一人当たり面積">
          <a:extLst>
            <a:ext uri="{FF2B5EF4-FFF2-40B4-BE49-F238E27FC236}">
              <a16:creationId xmlns:a16="http://schemas.microsoft.com/office/drawing/2014/main" id="{FE97311C-7938-4B0F-B60F-64A3A261039A}"/>
            </a:ext>
          </a:extLst>
        </xdr:cNvPr>
        <xdr:cNvSpPr txBox="1"/>
      </xdr:nvSpPr>
      <xdr:spPr>
        <a:xfrm>
          <a:off x="7626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976" name="n_4aveValue【図書館】&#10;一人当たり面積">
          <a:extLst>
            <a:ext uri="{FF2B5EF4-FFF2-40B4-BE49-F238E27FC236}">
              <a16:creationId xmlns:a16="http://schemas.microsoft.com/office/drawing/2014/main" id="{2C401501-C3C1-44AC-8279-C6108D249DC3}"/>
            </a:ext>
          </a:extLst>
        </xdr:cNvPr>
        <xdr:cNvSpPr txBox="1"/>
      </xdr:nvSpPr>
      <xdr:spPr>
        <a:xfrm>
          <a:off x="6737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132097</xdr:rowOff>
    </xdr:from>
    <xdr:ext cx="469744" cy="259045"/>
    <xdr:sp macro="" textlink="">
      <xdr:nvSpPr>
        <xdr:cNvPr id="977" name="n_1mainValue【図書館】&#10;一人当たり面積">
          <a:extLst>
            <a:ext uri="{FF2B5EF4-FFF2-40B4-BE49-F238E27FC236}">
              <a16:creationId xmlns:a16="http://schemas.microsoft.com/office/drawing/2014/main" id="{99696DEE-1BAD-45DB-8231-BF0E76459C9A}"/>
            </a:ext>
          </a:extLst>
        </xdr:cNvPr>
        <xdr:cNvSpPr txBox="1"/>
      </xdr:nvSpPr>
      <xdr:spPr>
        <a:xfrm>
          <a:off x="9391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132097</xdr:rowOff>
    </xdr:from>
    <xdr:ext cx="469744" cy="259045"/>
    <xdr:sp macro="" textlink="">
      <xdr:nvSpPr>
        <xdr:cNvPr id="978" name="n_2mainValue【図書館】&#10;一人当たり面積">
          <a:extLst>
            <a:ext uri="{FF2B5EF4-FFF2-40B4-BE49-F238E27FC236}">
              <a16:creationId xmlns:a16="http://schemas.microsoft.com/office/drawing/2014/main" id="{41CB266D-4CCD-4107-9537-E0EBEF21CBDF}"/>
            </a:ext>
          </a:extLst>
        </xdr:cNvPr>
        <xdr:cNvSpPr txBox="1"/>
      </xdr:nvSpPr>
      <xdr:spPr>
        <a:xfrm>
          <a:off x="8515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139717</xdr:rowOff>
    </xdr:from>
    <xdr:ext cx="469744" cy="259045"/>
    <xdr:sp macro="" textlink="">
      <xdr:nvSpPr>
        <xdr:cNvPr id="979" name="n_3mainValue【図書館】&#10;一人当たり面積">
          <a:extLst>
            <a:ext uri="{FF2B5EF4-FFF2-40B4-BE49-F238E27FC236}">
              <a16:creationId xmlns:a16="http://schemas.microsoft.com/office/drawing/2014/main" id="{0FCDCFA5-7C4F-41C6-823A-78E48659E8D4}"/>
            </a:ext>
          </a:extLst>
        </xdr:cNvPr>
        <xdr:cNvSpPr txBox="1"/>
      </xdr:nvSpPr>
      <xdr:spPr>
        <a:xfrm>
          <a:off x="76264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139717</xdr:rowOff>
    </xdr:from>
    <xdr:ext cx="469744" cy="259045"/>
    <xdr:sp macro="" textlink="">
      <xdr:nvSpPr>
        <xdr:cNvPr id="980" name="n_4mainValue【図書館】&#10;一人当たり面積">
          <a:extLst>
            <a:ext uri="{FF2B5EF4-FFF2-40B4-BE49-F238E27FC236}">
              <a16:creationId xmlns:a16="http://schemas.microsoft.com/office/drawing/2014/main" id="{ED962D14-2B49-4AF7-A323-6FAA7CF4B64B}"/>
            </a:ext>
          </a:extLst>
        </xdr:cNvPr>
        <xdr:cNvSpPr txBox="1"/>
      </xdr:nvSpPr>
      <xdr:spPr>
        <a:xfrm>
          <a:off x="67374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1" name="正方形/長方形 980">
          <a:extLst>
            <a:ext uri="{FF2B5EF4-FFF2-40B4-BE49-F238E27FC236}">
              <a16:creationId xmlns:a16="http://schemas.microsoft.com/office/drawing/2014/main" id="{A6EF9947-C631-4504-9C76-C1C4B4327B6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82" name="正方形/長方形 981">
          <a:extLst>
            <a:ext uri="{FF2B5EF4-FFF2-40B4-BE49-F238E27FC236}">
              <a16:creationId xmlns:a16="http://schemas.microsoft.com/office/drawing/2014/main" id="{6EBA9891-6621-406C-9310-CE0B69BAACA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3" name="正方形/長方形 982">
          <a:extLst>
            <a:ext uri="{FF2B5EF4-FFF2-40B4-BE49-F238E27FC236}">
              <a16:creationId xmlns:a16="http://schemas.microsoft.com/office/drawing/2014/main" id="{E4CE9AC3-9A43-4186-91FE-52413E73B01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84" name="正方形/長方形 983">
          <a:extLst>
            <a:ext uri="{FF2B5EF4-FFF2-40B4-BE49-F238E27FC236}">
              <a16:creationId xmlns:a16="http://schemas.microsoft.com/office/drawing/2014/main" id="{E4109F72-ED06-4F53-BD2F-28195943A07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985" name="正方形/長方形 984">
          <a:extLst>
            <a:ext uri="{FF2B5EF4-FFF2-40B4-BE49-F238E27FC236}">
              <a16:creationId xmlns:a16="http://schemas.microsoft.com/office/drawing/2014/main" id="{688C3E79-D025-4C1A-8308-02287B05440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986" name="正方形/長方形 985">
          <a:extLst>
            <a:ext uri="{FF2B5EF4-FFF2-40B4-BE49-F238E27FC236}">
              <a16:creationId xmlns:a16="http://schemas.microsoft.com/office/drawing/2014/main" id="{000598D9-6AA0-4A42-9535-01C62D3096E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987" name="正方形/長方形 986">
          <a:extLst>
            <a:ext uri="{FF2B5EF4-FFF2-40B4-BE49-F238E27FC236}">
              <a16:creationId xmlns:a16="http://schemas.microsoft.com/office/drawing/2014/main" id="{0A023EB7-0B8E-4C5E-AE09-80DA8941CB6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988" name="正方形/長方形 987">
          <a:extLst>
            <a:ext uri="{FF2B5EF4-FFF2-40B4-BE49-F238E27FC236}">
              <a16:creationId xmlns:a16="http://schemas.microsoft.com/office/drawing/2014/main" id="{2BF8EA8A-3D1D-4F0B-9F1A-D7119EDB2B4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989" name="テキスト ボックス 988">
          <a:extLst>
            <a:ext uri="{FF2B5EF4-FFF2-40B4-BE49-F238E27FC236}">
              <a16:creationId xmlns:a16="http://schemas.microsoft.com/office/drawing/2014/main" id="{85C83CD1-07AC-41F1-ADDF-CBB3681AFE1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990" name="直線コネクタ 989">
          <a:extLst>
            <a:ext uri="{FF2B5EF4-FFF2-40B4-BE49-F238E27FC236}">
              <a16:creationId xmlns:a16="http://schemas.microsoft.com/office/drawing/2014/main" id="{B4CD9B75-597F-4F49-8992-0612A11AC72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991" name="テキスト ボックス 990">
          <a:extLst>
            <a:ext uri="{FF2B5EF4-FFF2-40B4-BE49-F238E27FC236}">
              <a16:creationId xmlns:a16="http://schemas.microsoft.com/office/drawing/2014/main" id="{D96F6101-68A7-4ED1-B786-61787A5DAB5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992" name="直線コネクタ 991">
          <a:extLst>
            <a:ext uri="{FF2B5EF4-FFF2-40B4-BE49-F238E27FC236}">
              <a16:creationId xmlns:a16="http://schemas.microsoft.com/office/drawing/2014/main" id="{0167D6C6-EE8B-44BA-BEBC-E600B9D6483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993" name="テキスト ボックス 992">
          <a:extLst>
            <a:ext uri="{FF2B5EF4-FFF2-40B4-BE49-F238E27FC236}">
              <a16:creationId xmlns:a16="http://schemas.microsoft.com/office/drawing/2014/main" id="{09F85605-3B8B-44E3-B60D-C3DCBD898B5B}"/>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994" name="直線コネクタ 993">
          <a:extLst>
            <a:ext uri="{FF2B5EF4-FFF2-40B4-BE49-F238E27FC236}">
              <a16:creationId xmlns:a16="http://schemas.microsoft.com/office/drawing/2014/main" id="{5173EADB-98A9-4E75-BAD6-9D00A9300E1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995" name="テキスト ボックス 994">
          <a:extLst>
            <a:ext uri="{FF2B5EF4-FFF2-40B4-BE49-F238E27FC236}">
              <a16:creationId xmlns:a16="http://schemas.microsoft.com/office/drawing/2014/main" id="{DF29934E-2DCB-4FE7-B5DB-87831D73150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996" name="直線コネクタ 995">
          <a:extLst>
            <a:ext uri="{FF2B5EF4-FFF2-40B4-BE49-F238E27FC236}">
              <a16:creationId xmlns:a16="http://schemas.microsoft.com/office/drawing/2014/main" id="{86308FFD-5498-4D58-B267-2D71165B38C4}"/>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997" name="テキスト ボックス 996">
          <a:extLst>
            <a:ext uri="{FF2B5EF4-FFF2-40B4-BE49-F238E27FC236}">
              <a16:creationId xmlns:a16="http://schemas.microsoft.com/office/drawing/2014/main" id="{C8E5C869-4F65-44BC-9D04-49E1F7F969EC}"/>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998" name="直線コネクタ 997">
          <a:extLst>
            <a:ext uri="{FF2B5EF4-FFF2-40B4-BE49-F238E27FC236}">
              <a16:creationId xmlns:a16="http://schemas.microsoft.com/office/drawing/2014/main" id="{5E7481BD-8FF8-4C38-BE07-E0CBDEC189E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999" name="テキスト ボックス 998">
          <a:extLst>
            <a:ext uri="{FF2B5EF4-FFF2-40B4-BE49-F238E27FC236}">
              <a16:creationId xmlns:a16="http://schemas.microsoft.com/office/drawing/2014/main" id="{FA2A0D80-DFD9-4864-9389-1B475997C87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000" name="直線コネクタ 999">
          <a:extLst>
            <a:ext uri="{FF2B5EF4-FFF2-40B4-BE49-F238E27FC236}">
              <a16:creationId xmlns:a16="http://schemas.microsoft.com/office/drawing/2014/main" id="{8D2ABF85-460D-4006-A94B-7C7E8F3BE73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001" name="テキスト ボックス 1000">
          <a:extLst>
            <a:ext uri="{FF2B5EF4-FFF2-40B4-BE49-F238E27FC236}">
              <a16:creationId xmlns:a16="http://schemas.microsoft.com/office/drawing/2014/main" id="{F4ABC8A3-F665-4A3D-9F43-D2A660EC493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002" name="直線コネクタ 1001">
          <a:extLst>
            <a:ext uri="{FF2B5EF4-FFF2-40B4-BE49-F238E27FC236}">
              <a16:creationId xmlns:a16="http://schemas.microsoft.com/office/drawing/2014/main" id="{2F286867-3E81-4610-9FEE-87D6F756F25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003" name="テキスト ボックス 1002">
          <a:extLst>
            <a:ext uri="{FF2B5EF4-FFF2-40B4-BE49-F238E27FC236}">
              <a16:creationId xmlns:a16="http://schemas.microsoft.com/office/drawing/2014/main" id="{FCE7A74F-AFF5-4EFF-A766-FFD4615701B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004" name="【体育館・プール】&#10;有形固定資産減価償却率グラフ枠">
          <a:extLst>
            <a:ext uri="{FF2B5EF4-FFF2-40B4-BE49-F238E27FC236}">
              <a16:creationId xmlns:a16="http://schemas.microsoft.com/office/drawing/2014/main" id="{80F3EA58-B648-4B0B-928B-A60A66D3DC2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167640</xdr:rowOff>
    </xdr:from>
    <xdr:to>
      <xdr:col>24</xdr:col>
      <xdr:colOff>62865</xdr:colOff>
      <xdr:row>64</xdr:row>
      <xdr:rowOff>72390</xdr:rowOff>
    </xdr:to>
    <xdr:cxnSp macro="">
      <xdr:nvCxnSpPr>
        <xdr:cNvPr id="1005" name="直線コネクタ 1004">
          <a:extLst>
            <a:ext uri="{FF2B5EF4-FFF2-40B4-BE49-F238E27FC236}">
              <a16:creationId xmlns:a16="http://schemas.microsoft.com/office/drawing/2014/main" id="{F28B76E5-D143-409E-B19B-195E61962AD0}"/>
            </a:ext>
          </a:extLst>
        </xdr:cNvPr>
        <xdr:cNvCxnSpPr/>
      </xdr:nvCxnSpPr>
      <xdr:spPr>
        <a:xfrm flipV="1">
          <a:off x="4634865" y="976884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76217</xdr:rowOff>
    </xdr:from>
    <xdr:ext cx="405111" cy="259045"/>
    <xdr:sp macro="" textlink="">
      <xdr:nvSpPr>
        <xdr:cNvPr id="1006" name="【体育館・プール】&#10;有形固定資産減価償却率最小値テキスト">
          <a:extLst>
            <a:ext uri="{FF2B5EF4-FFF2-40B4-BE49-F238E27FC236}">
              <a16:creationId xmlns:a16="http://schemas.microsoft.com/office/drawing/2014/main" id="{8C3054F0-2B50-4B7D-AF0E-448D32F6740E}"/>
            </a:ext>
          </a:extLst>
        </xdr:cNvPr>
        <xdr:cNvSpPr txBox="1"/>
      </xdr:nvSpPr>
      <xdr:spPr>
        <a:xfrm>
          <a:off x="4673600"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72390</xdr:rowOff>
    </xdr:from>
    <xdr:to>
      <xdr:col>24</xdr:col>
      <xdr:colOff>152400</xdr:colOff>
      <xdr:row>64</xdr:row>
      <xdr:rowOff>72390</xdr:rowOff>
    </xdr:to>
    <xdr:cxnSp macro="">
      <xdr:nvCxnSpPr>
        <xdr:cNvPr id="1007" name="直線コネクタ 1006">
          <a:extLst>
            <a:ext uri="{FF2B5EF4-FFF2-40B4-BE49-F238E27FC236}">
              <a16:creationId xmlns:a16="http://schemas.microsoft.com/office/drawing/2014/main" id="{3264C36F-B099-4768-888D-DA80FB161D85}"/>
            </a:ext>
          </a:extLst>
        </xdr:cNvPr>
        <xdr:cNvCxnSpPr/>
      </xdr:nvCxnSpPr>
      <xdr:spPr>
        <a:xfrm>
          <a:off x="4546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114317</xdr:rowOff>
    </xdr:from>
    <xdr:ext cx="405111" cy="259045"/>
    <xdr:sp macro="" textlink="">
      <xdr:nvSpPr>
        <xdr:cNvPr id="1008" name="【体育館・プール】&#10;有形固定資産減価償却率最大値テキスト">
          <a:extLst>
            <a:ext uri="{FF2B5EF4-FFF2-40B4-BE49-F238E27FC236}">
              <a16:creationId xmlns:a16="http://schemas.microsoft.com/office/drawing/2014/main" id="{B82118AD-5037-4FB0-B750-16F746DA6451}"/>
            </a:ext>
          </a:extLst>
        </xdr:cNvPr>
        <xdr:cNvSpPr txBox="1"/>
      </xdr:nvSpPr>
      <xdr:spPr>
        <a:xfrm>
          <a:off x="4673600" y="954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167640</xdr:rowOff>
    </xdr:from>
    <xdr:to>
      <xdr:col>24</xdr:col>
      <xdr:colOff>152400</xdr:colOff>
      <xdr:row>56</xdr:row>
      <xdr:rowOff>167640</xdr:rowOff>
    </xdr:to>
    <xdr:cxnSp macro="">
      <xdr:nvCxnSpPr>
        <xdr:cNvPr id="1009" name="直線コネクタ 1008">
          <a:extLst>
            <a:ext uri="{FF2B5EF4-FFF2-40B4-BE49-F238E27FC236}">
              <a16:creationId xmlns:a16="http://schemas.microsoft.com/office/drawing/2014/main" id="{E8607106-D334-4EA1-AD63-B9AE60A8E3BE}"/>
            </a:ext>
          </a:extLst>
        </xdr:cNvPr>
        <xdr:cNvCxnSpPr/>
      </xdr:nvCxnSpPr>
      <xdr:spPr>
        <a:xfrm>
          <a:off x="4546600" y="976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107332</xdr:rowOff>
    </xdr:from>
    <xdr:ext cx="405111" cy="259045"/>
    <xdr:sp macro="" textlink="">
      <xdr:nvSpPr>
        <xdr:cNvPr id="1010" name="【体育館・プール】&#10;有形固定資産減価償却率平均値テキスト">
          <a:extLst>
            <a:ext uri="{FF2B5EF4-FFF2-40B4-BE49-F238E27FC236}">
              <a16:creationId xmlns:a16="http://schemas.microsoft.com/office/drawing/2014/main" id="{560EE708-34E0-475F-B302-488BC3090B92}"/>
            </a:ext>
          </a:extLst>
        </xdr:cNvPr>
        <xdr:cNvSpPr txBox="1"/>
      </xdr:nvSpPr>
      <xdr:spPr>
        <a:xfrm>
          <a:off x="4673600" y="1022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84455</xdr:rowOff>
    </xdr:from>
    <xdr:to>
      <xdr:col>24</xdr:col>
      <xdr:colOff>114300</xdr:colOff>
      <xdr:row>61</xdr:row>
      <xdr:rowOff>14605</xdr:rowOff>
    </xdr:to>
    <xdr:sp macro="" textlink="">
      <xdr:nvSpPr>
        <xdr:cNvPr id="1011" name="フローチャート: 判断 1010">
          <a:extLst>
            <a:ext uri="{FF2B5EF4-FFF2-40B4-BE49-F238E27FC236}">
              <a16:creationId xmlns:a16="http://schemas.microsoft.com/office/drawing/2014/main" id="{C8817D8E-E2F4-4FF1-931E-230007998CEF}"/>
            </a:ext>
          </a:extLst>
        </xdr:cNvPr>
        <xdr:cNvSpPr/>
      </xdr:nvSpPr>
      <xdr:spPr>
        <a:xfrm>
          <a:off x="4584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012" name="フローチャート: 判断 1011">
          <a:extLst>
            <a:ext uri="{FF2B5EF4-FFF2-40B4-BE49-F238E27FC236}">
              <a16:creationId xmlns:a16="http://schemas.microsoft.com/office/drawing/2014/main" id="{25577DAD-C97E-4142-82FC-ECD012E23B66}"/>
            </a:ext>
          </a:extLst>
        </xdr:cNvPr>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88265</xdr:rowOff>
    </xdr:from>
    <xdr:to>
      <xdr:col>15</xdr:col>
      <xdr:colOff>101600</xdr:colOff>
      <xdr:row>61</xdr:row>
      <xdr:rowOff>18415</xdr:rowOff>
    </xdr:to>
    <xdr:sp macro="" textlink="">
      <xdr:nvSpPr>
        <xdr:cNvPr id="1013" name="フローチャート: 判断 1012">
          <a:extLst>
            <a:ext uri="{FF2B5EF4-FFF2-40B4-BE49-F238E27FC236}">
              <a16:creationId xmlns:a16="http://schemas.microsoft.com/office/drawing/2014/main" id="{ED40CCAD-88E3-426A-A1B8-6A80CD3B5F9E}"/>
            </a:ext>
          </a:extLst>
        </xdr:cNvPr>
        <xdr:cNvSpPr/>
      </xdr:nvSpPr>
      <xdr:spPr>
        <a:xfrm>
          <a:off x="2857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76835</xdr:rowOff>
    </xdr:from>
    <xdr:to>
      <xdr:col>10</xdr:col>
      <xdr:colOff>165100</xdr:colOff>
      <xdr:row>61</xdr:row>
      <xdr:rowOff>6985</xdr:rowOff>
    </xdr:to>
    <xdr:sp macro="" textlink="">
      <xdr:nvSpPr>
        <xdr:cNvPr id="1014" name="フローチャート: 判断 1013">
          <a:extLst>
            <a:ext uri="{FF2B5EF4-FFF2-40B4-BE49-F238E27FC236}">
              <a16:creationId xmlns:a16="http://schemas.microsoft.com/office/drawing/2014/main" id="{24A4BCC6-666B-422F-8A4E-FF743923B24F}"/>
            </a:ext>
          </a:extLst>
        </xdr:cNvPr>
        <xdr:cNvSpPr/>
      </xdr:nvSpPr>
      <xdr:spPr>
        <a:xfrm>
          <a:off x="1968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55880</xdr:rowOff>
    </xdr:from>
    <xdr:to>
      <xdr:col>6</xdr:col>
      <xdr:colOff>38100</xdr:colOff>
      <xdr:row>60</xdr:row>
      <xdr:rowOff>157480</xdr:rowOff>
    </xdr:to>
    <xdr:sp macro="" textlink="">
      <xdr:nvSpPr>
        <xdr:cNvPr id="1015" name="フローチャート: 判断 1014">
          <a:extLst>
            <a:ext uri="{FF2B5EF4-FFF2-40B4-BE49-F238E27FC236}">
              <a16:creationId xmlns:a16="http://schemas.microsoft.com/office/drawing/2014/main" id="{C7DE5D29-40C3-4601-B7FF-63B7150016C0}"/>
            </a:ext>
          </a:extLst>
        </xdr:cNvPr>
        <xdr:cNvSpPr/>
      </xdr:nvSpPr>
      <xdr:spPr>
        <a:xfrm>
          <a:off x="1079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016" name="テキスト ボックス 1015">
          <a:extLst>
            <a:ext uri="{FF2B5EF4-FFF2-40B4-BE49-F238E27FC236}">
              <a16:creationId xmlns:a16="http://schemas.microsoft.com/office/drawing/2014/main" id="{06089735-5427-4EAB-B053-2653C51E2F9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017" name="テキスト ボックス 1016">
          <a:extLst>
            <a:ext uri="{FF2B5EF4-FFF2-40B4-BE49-F238E27FC236}">
              <a16:creationId xmlns:a16="http://schemas.microsoft.com/office/drawing/2014/main" id="{0A8BEE50-D844-48BC-8C71-B40D4389F22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018" name="テキスト ボックス 1017">
          <a:extLst>
            <a:ext uri="{FF2B5EF4-FFF2-40B4-BE49-F238E27FC236}">
              <a16:creationId xmlns:a16="http://schemas.microsoft.com/office/drawing/2014/main" id="{1346AA4F-4045-432E-852C-88CA0E9BB96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019" name="テキスト ボックス 1018">
          <a:extLst>
            <a:ext uri="{FF2B5EF4-FFF2-40B4-BE49-F238E27FC236}">
              <a16:creationId xmlns:a16="http://schemas.microsoft.com/office/drawing/2014/main" id="{8C4532DC-61A4-46A7-9AB9-2E4CC5ED579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020" name="テキスト ボックス 1019">
          <a:extLst>
            <a:ext uri="{FF2B5EF4-FFF2-40B4-BE49-F238E27FC236}">
              <a16:creationId xmlns:a16="http://schemas.microsoft.com/office/drawing/2014/main" id="{A2595AE7-AAF5-430A-AAE0-C46F9617383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130175</xdr:rowOff>
    </xdr:from>
    <xdr:to>
      <xdr:col>24</xdr:col>
      <xdr:colOff>114300</xdr:colOff>
      <xdr:row>61</xdr:row>
      <xdr:rowOff>60325</xdr:rowOff>
    </xdr:to>
    <xdr:sp macro="" textlink="">
      <xdr:nvSpPr>
        <xdr:cNvPr id="1021" name="楕円 1020">
          <a:extLst>
            <a:ext uri="{FF2B5EF4-FFF2-40B4-BE49-F238E27FC236}">
              <a16:creationId xmlns:a16="http://schemas.microsoft.com/office/drawing/2014/main" id="{C59E8C75-4FAB-4989-AFE3-3768B888767D}"/>
            </a:ext>
          </a:extLst>
        </xdr:cNvPr>
        <xdr:cNvSpPr/>
      </xdr:nvSpPr>
      <xdr:spPr>
        <a:xfrm>
          <a:off x="45847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108602</xdr:rowOff>
    </xdr:from>
    <xdr:ext cx="405111" cy="259045"/>
    <xdr:sp macro="" textlink="">
      <xdr:nvSpPr>
        <xdr:cNvPr id="1022" name="【体育館・プール】&#10;有形固定資産減価償却率該当値テキスト">
          <a:extLst>
            <a:ext uri="{FF2B5EF4-FFF2-40B4-BE49-F238E27FC236}">
              <a16:creationId xmlns:a16="http://schemas.microsoft.com/office/drawing/2014/main" id="{145E8394-25B7-4569-9C7A-B4E0F3636231}"/>
            </a:ext>
          </a:extLst>
        </xdr:cNvPr>
        <xdr:cNvSpPr txBox="1"/>
      </xdr:nvSpPr>
      <xdr:spPr>
        <a:xfrm>
          <a:off x="4673600"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xdr:rowOff>
    </xdr:from>
    <xdr:to>
      <xdr:col>20</xdr:col>
      <xdr:colOff>38100</xdr:colOff>
      <xdr:row>61</xdr:row>
      <xdr:rowOff>102235</xdr:rowOff>
    </xdr:to>
    <xdr:sp macro="" textlink="">
      <xdr:nvSpPr>
        <xdr:cNvPr id="1023" name="楕円 1022">
          <a:extLst>
            <a:ext uri="{FF2B5EF4-FFF2-40B4-BE49-F238E27FC236}">
              <a16:creationId xmlns:a16="http://schemas.microsoft.com/office/drawing/2014/main" id="{F3B21809-1E4B-4947-8EFF-9C10C984239D}"/>
            </a:ext>
          </a:extLst>
        </xdr:cNvPr>
        <xdr:cNvSpPr/>
      </xdr:nvSpPr>
      <xdr:spPr>
        <a:xfrm>
          <a:off x="3746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9525</xdr:rowOff>
    </xdr:from>
    <xdr:to>
      <xdr:col>24</xdr:col>
      <xdr:colOff>63500</xdr:colOff>
      <xdr:row>61</xdr:row>
      <xdr:rowOff>51435</xdr:rowOff>
    </xdr:to>
    <xdr:cxnSp macro="">
      <xdr:nvCxnSpPr>
        <xdr:cNvPr id="1024" name="直線コネクタ 1023">
          <a:extLst>
            <a:ext uri="{FF2B5EF4-FFF2-40B4-BE49-F238E27FC236}">
              <a16:creationId xmlns:a16="http://schemas.microsoft.com/office/drawing/2014/main" id="{836BC082-B5C4-47D0-9EF1-3424C70F18C3}"/>
            </a:ext>
          </a:extLst>
        </xdr:cNvPr>
        <xdr:cNvCxnSpPr/>
      </xdr:nvCxnSpPr>
      <xdr:spPr>
        <a:xfrm flipV="1">
          <a:off x="3797300" y="104679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128270</xdr:rowOff>
    </xdr:from>
    <xdr:to>
      <xdr:col>15</xdr:col>
      <xdr:colOff>101600</xdr:colOff>
      <xdr:row>61</xdr:row>
      <xdr:rowOff>58420</xdr:rowOff>
    </xdr:to>
    <xdr:sp macro="" textlink="">
      <xdr:nvSpPr>
        <xdr:cNvPr id="1025" name="楕円 1024">
          <a:extLst>
            <a:ext uri="{FF2B5EF4-FFF2-40B4-BE49-F238E27FC236}">
              <a16:creationId xmlns:a16="http://schemas.microsoft.com/office/drawing/2014/main" id="{6BDA7A67-14CB-4645-88BF-AE9868655C66}"/>
            </a:ext>
          </a:extLst>
        </xdr:cNvPr>
        <xdr:cNvSpPr/>
      </xdr:nvSpPr>
      <xdr:spPr>
        <a:xfrm>
          <a:off x="2857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7620</xdr:rowOff>
    </xdr:from>
    <xdr:to>
      <xdr:col>19</xdr:col>
      <xdr:colOff>177800</xdr:colOff>
      <xdr:row>61</xdr:row>
      <xdr:rowOff>51435</xdr:rowOff>
    </xdr:to>
    <xdr:cxnSp macro="">
      <xdr:nvCxnSpPr>
        <xdr:cNvPr id="1026" name="直線コネクタ 1025">
          <a:extLst>
            <a:ext uri="{FF2B5EF4-FFF2-40B4-BE49-F238E27FC236}">
              <a16:creationId xmlns:a16="http://schemas.microsoft.com/office/drawing/2014/main" id="{0C6A5E34-5B3C-4139-8B07-D78FDE660C4B}"/>
            </a:ext>
          </a:extLst>
        </xdr:cNvPr>
        <xdr:cNvCxnSpPr/>
      </xdr:nvCxnSpPr>
      <xdr:spPr>
        <a:xfrm>
          <a:off x="2908300" y="1046607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82550</xdr:rowOff>
    </xdr:from>
    <xdr:to>
      <xdr:col>10</xdr:col>
      <xdr:colOff>165100</xdr:colOff>
      <xdr:row>61</xdr:row>
      <xdr:rowOff>12700</xdr:rowOff>
    </xdr:to>
    <xdr:sp macro="" textlink="">
      <xdr:nvSpPr>
        <xdr:cNvPr id="1027" name="楕円 1026">
          <a:extLst>
            <a:ext uri="{FF2B5EF4-FFF2-40B4-BE49-F238E27FC236}">
              <a16:creationId xmlns:a16="http://schemas.microsoft.com/office/drawing/2014/main" id="{C8303704-CD8E-4F5A-96F5-A0CD390AAD36}"/>
            </a:ext>
          </a:extLst>
        </xdr:cNvPr>
        <xdr:cNvSpPr/>
      </xdr:nvSpPr>
      <xdr:spPr>
        <a:xfrm>
          <a:off x="1968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133350</xdr:rowOff>
    </xdr:from>
    <xdr:to>
      <xdr:col>15</xdr:col>
      <xdr:colOff>50800</xdr:colOff>
      <xdr:row>61</xdr:row>
      <xdr:rowOff>7620</xdr:rowOff>
    </xdr:to>
    <xdr:cxnSp macro="">
      <xdr:nvCxnSpPr>
        <xdr:cNvPr id="1028" name="直線コネクタ 1027">
          <a:extLst>
            <a:ext uri="{FF2B5EF4-FFF2-40B4-BE49-F238E27FC236}">
              <a16:creationId xmlns:a16="http://schemas.microsoft.com/office/drawing/2014/main" id="{E19EC574-4590-44AA-9B62-CA2B60B5282E}"/>
            </a:ext>
          </a:extLst>
        </xdr:cNvPr>
        <xdr:cNvCxnSpPr/>
      </xdr:nvCxnSpPr>
      <xdr:spPr>
        <a:xfrm>
          <a:off x="2019300" y="10420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40640</xdr:rowOff>
    </xdr:from>
    <xdr:to>
      <xdr:col>6</xdr:col>
      <xdr:colOff>38100</xdr:colOff>
      <xdr:row>60</xdr:row>
      <xdr:rowOff>142240</xdr:rowOff>
    </xdr:to>
    <xdr:sp macro="" textlink="">
      <xdr:nvSpPr>
        <xdr:cNvPr id="1029" name="楕円 1028">
          <a:extLst>
            <a:ext uri="{FF2B5EF4-FFF2-40B4-BE49-F238E27FC236}">
              <a16:creationId xmlns:a16="http://schemas.microsoft.com/office/drawing/2014/main" id="{BAF931C6-F4AD-46A4-B3B8-3091EA219302}"/>
            </a:ext>
          </a:extLst>
        </xdr:cNvPr>
        <xdr:cNvSpPr/>
      </xdr:nvSpPr>
      <xdr:spPr>
        <a:xfrm>
          <a:off x="1079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91440</xdr:rowOff>
    </xdr:from>
    <xdr:to>
      <xdr:col>10</xdr:col>
      <xdr:colOff>114300</xdr:colOff>
      <xdr:row>60</xdr:row>
      <xdr:rowOff>133350</xdr:rowOff>
    </xdr:to>
    <xdr:cxnSp macro="">
      <xdr:nvCxnSpPr>
        <xdr:cNvPr id="1030" name="直線コネクタ 1029">
          <a:extLst>
            <a:ext uri="{FF2B5EF4-FFF2-40B4-BE49-F238E27FC236}">
              <a16:creationId xmlns:a16="http://schemas.microsoft.com/office/drawing/2014/main" id="{7C88035A-D2EA-4BCF-846D-F7992F79F76E}"/>
            </a:ext>
          </a:extLst>
        </xdr:cNvPr>
        <xdr:cNvCxnSpPr/>
      </xdr:nvCxnSpPr>
      <xdr:spPr>
        <a:xfrm>
          <a:off x="1130300" y="103784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031" name="n_1aveValue【体育館・プール】&#10;有形固定資産減価償却率">
          <a:extLst>
            <a:ext uri="{FF2B5EF4-FFF2-40B4-BE49-F238E27FC236}">
              <a16:creationId xmlns:a16="http://schemas.microsoft.com/office/drawing/2014/main" id="{6FB5F0D8-9D2D-4AC0-8C25-25A009D780D1}"/>
            </a:ext>
          </a:extLst>
        </xdr:cNvPr>
        <xdr:cNvSpPr txBox="1"/>
      </xdr:nvSpPr>
      <xdr:spPr>
        <a:xfrm>
          <a:off x="35820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34942</xdr:rowOff>
    </xdr:from>
    <xdr:ext cx="405111" cy="259045"/>
    <xdr:sp macro="" textlink="">
      <xdr:nvSpPr>
        <xdr:cNvPr id="1032" name="n_2aveValue【体育館・プール】&#10;有形固定資産減価償却率">
          <a:extLst>
            <a:ext uri="{FF2B5EF4-FFF2-40B4-BE49-F238E27FC236}">
              <a16:creationId xmlns:a16="http://schemas.microsoft.com/office/drawing/2014/main" id="{578568EB-5AF3-4489-AA48-7946E68C1DD2}"/>
            </a:ext>
          </a:extLst>
        </xdr:cNvPr>
        <xdr:cNvSpPr txBox="1"/>
      </xdr:nvSpPr>
      <xdr:spPr>
        <a:xfrm>
          <a:off x="270574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23512</xdr:rowOff>
    </xdr:from>
    <xdr:ext cx="405111" cy="259045"/>
    <xdr:sp macro="" textlink="">
      <xdr:nvSpPr>
        <xdr:cNvPr id="1033" name="n_3aveValue【体育館・プール】&#10;有形固定資産減価償却率">
          <a:extLst>
            <a:ext uri="{FF2B5EF4-FFF2-40B4-BE49-F238E27FC236}">
              <a16:creationId xmlns:a16="http://schemas.microsoft.com/office/drawing/2014/main" id="{2D07B8FB-CF46-48E5-A623-645967F2B97A}"/>
            </a:ext>
          </a:extLst>
        </xdr:cNvPr>
        <xdr:cNvSpPr txBox="1"/>
      </xdr:nvSpPr>
      <xdr:spPr>
        <a:xfrm>
          <a:off x="1816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148607</xdr:rowOff>
    </xdr:from>
    <xdr:ext cx="405111" cy="259045"/>
    <xdr:sp macro="" textlink="">
      <xdr:nvSpPr>
        <xdr:cNvPr id="1034" name="n_4aveValue【体育館・プール】&#10;有形固定資産減価償却率">
          <a:extLst>
            <a:ext uri="{FF2B5EF4-FFF2-40B4-BE49-F238E27FC236}">
              <a16:creationId xmlns:a16="http://schemas.microsoft.com/office/drawing/2014/main" id="{1D4DDBAC-9149-485B-842F-56255664E3BB}"/>
            </a:ext>
          </a:extLst>
        </xdr:cNvPr>
        <xdr:cNvSpPr txBox="1"/>
      </xdr:nvSpPr>
      <xdr:spPr>
        <a:xfrm>
          <a:off x="927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93362</xdr:rowOff>
    </xdr:from>
    <xdr:ext cx="405111" cy="259045"/>
    <xdr:sp macro="" textlink="">
      <xdr:nvSpPr>
        <xdr:cNvPr id="1035" name="n_1mainValue【体育館・プール】&#10;有形固定資産減価償却率">
          <a:extLst>
            <a:ext uri="{FF2B5EF4-FFF2-40B4-BE49-F238E27FC236}">
              <a16:creationId xmlns:a16="http://schemas.microsoft.com/office/drawing/2014/main" id="{B65B72C1-DC5B-40B5-B801-D24E6C18BE34}"/>
            </a:ext>
          </a:extLst>
        </xdr:cNvPr>
        <xdr:cNvSpPr txBox="1"/>
      </xdr:nvSpPr>
      <xdr:spPr>
        <a:xfrm>
          <a:off x="35820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49547</xdr:rowOff>
    </xdr:from>
    <xdr:ext cx="405111" cy="259045"/>
    <xdr:sp macro="" textlink="">
      <xdr:nvSpPr>
        <xdr:cNvPr id="1036" name="n_2mainValue【体育館・プール】&#10;有形固定資産減価償却率">
          <a:extLst>
            <a:ext uri="{FF2B5EF4-FFF2-40B4-BE49-F238E27FC236}">
              <a16:creationId xmlns:a16="http://schemas.microsoft.com/office/drawing/2014/main" id="{1A7B704D-2737-4224-9E7F-513D0E4504B4}"/>
            </a:ext>
          </a:extLst>
        </xdr:cNvPr>
        <xdr:cNvSpPr txBox="1"/>
      </xdr:nvSpPr>
      <xdr:spPr>
        <a:xfrm>
          <a:off x="27057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3827</xdr:rowOff>
    </xdr:from>
    <xdr:ext cx="405111" cy="259045"/>
    <xdr:sp macro="" textlink="">
      <xdr:nvSpPr>
        <xdr:cNvPr id="1037" name="n_3mainValue【体育館・プール】&#10;有形固定資産減価償却率">
          <a:extLst>
            <a:ext uri="{FF2B5EF4-FFF2-40B4-BE49-F238E27FC236}">
              <a16:creationId xmlns:a16="http://schemas.microsoft.com/office/drawing/2014/main" id="{367D4247-7D74-4450-BED2-E77BBE995BCA}"/>
            </a:ext>
          </a:extLst>
        </xdr:cNvPr>
        <xdr:cNvSpPr txBox="1"/>
      </xdr:nvSpPr>
      <xdr:spPr>
        <a:xfrm>
          <a:off x="18167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158767</xdr:rowOff>
    </xdr:from>
    <xdr:ext cx="405111" cy="259045"/>
    <xdr:sp macro="" textlink="">
      <xdr:nvSpPr>
        <xdr:cNvPr id="1038" name="n_4mainValue【体育館・プール】&#10;有形固定資産減価償却率">
          <a:extLst>
            <a:ext uri="{FF2B5EF4-FFF2-40B4-BE49-F238E27FC236}">
              <a16:creationId xmlns:a16="http://schemas.microsoft.com/office/drawing/2014/main" id="{7FBA08D9-D03D-47BF-B6BE-AE76E48A17F5}"/>
            </a:ext>
          </a:extLst>
        </xdr:cNvPr>
        <xdr:cNvSpPr txBox="1"/>
      </xdr:nvSpPr>
      <xdr:spPr>
        <a:xfrm>
          <a:off x="927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39" name="正方形/長方形 1038">
          <a:extLst>
            <a:ext uri="{FF2B5EF4-FFF2-40B4-BE49-F238E27FC236}">
              <a16:creationId xmlns:a16="http://schemas.microsoft.com/office/drawing/2014/main" id="{011BB96C-2972-4557-BF5D-2E3F24D801B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40" name="正方形/長方形 1039">
          <a:extLst>
            <a:ext uri="{FF2B5EF4-FFF2-40B4-BE49-F238E27FC236}">
              <a16:creationId xmlns:a16="http://schemas.microsoft.com/office/drawing/2014/main" id="{54B4E1A6-1187-42E8-B4C2-F031D52AF07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41" name="正方形/長方形 1040">
          <a:extLst>
            <a:ext uri="{FF2B5EF4-FFF2-40B4-BE49-F238E27FC236}">
              <a16:creationId xmlns:a16="http://schemas.microsoft.com/office/drawing/2014/main" id="{C3CA9428-5278-4D7B-848E-A6B0C65CCB2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42" name="正方形/長方形 1041">
          <a:extLst>
            <a:ext uri="{FF2B5EF4-FFF2-40B4-BE49-F238E27FC236}">
              <a16:creationId xmlns:a16="http://schemas.microsoft.com/office/drawing/2014/main" id="{BC33435C-8F13-4AD4-ABDB-3536E6A2EAF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43" name="正方形/長方形 1042">
          <a:extLst>
            <a:ext uri="{FF2B5EF4-FFF2-40B4-BE49-F238E27FC236}">
              <a16:creationId xmlns:a16="http://schemas.microsoft.com/office/drawing/2014/main" id="{E9857CB0-E95A-4FB5-8801-3BFDBA125E7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44" name="正方形/長方形 1043">
          <a:extLst>
            <a:ext uri="{FF2B5EF4-FFF2-40B4-BE49-F238E27FC236}">
              <a16:creationId xmlns:a16="http://schemas.microsoft.com/office/drawing/2014/main" id="{74DE719E-CBB0-4EFD-BD91-38C7DD49443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45" name="正方形/長方形 1044">
          <a:extLst>
            <a:ext uri="{FF2B5EF4-FFF2-40B4-BE49-F238E27FC236}">
              <a16:creationId xmlns:a16="http://schemas.microsoft.com/office/drawing/2014/main" id="{CA52F9FC-A0F3-4DAB-9CE3-8423F128AAF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46" name="正方形/長方形 1045">
          <a:extLst>
            <a:ext uri="{FF2B5EF4-FFF2-40B4-BE49-F238E27FC236}">
              <a16:creationId xmlns:a16="http://schemas.microsoft.com/office/drawing/2014/main" id="{796F0C25-BE5C-4E34-B085-E82ADDADBD3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47" name="テキスト ボックス 1046">
          <a:extLst>
            <a:ext uri="{FF2B5EF4-FFF2-40B4-BE49-F238E27FC236}">
              <a16:creationId xmlns:a16="http://schemas.microsoft.com/office/drawing/2014/main" id="{6B7D0BE1-AB19-4321-9974-D3FAB4B59E0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48" name="直線コネクタ 1047">
          <a:extLst>
            <a:ext uri="{FF2B5EF4-FFF2-40B4-BE49-F238E27FC236}">
              <a16:creationId xmlns:a16="http://schemas.microsoft.com/office/drawing/2014/main" id="{84D8203F-5C38-41D0-9816-4B0A3A6B91F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049" name="直線コネクタ 1048">
          <a:extLst>
            <a:ext uri="{FF2B5EF4-FFF2-40B4-BE49-F238E27FC236}">
              <a16:creationId xmlns:a16="http://schemas.microsoft.com/office/drawing/2014/main" id="{DDE6C283-AD82-4F5D-B1D3-61EA667C87A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050" name="テキスト ボックス 1049">
          <a:extLst>
            <a:ext uri="{FF2B5EF4-FFF2-40B4-BE49-F238E27FC236}">
              <a16:creationId xmlns:a16="http://schemas.microsoft.com/office/drawing/2014/main" id="{B78B4E0D-2503-41EC-8C8D-37AC554C946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051" name="直線コネクタ 1050">
          <a:extLst>
            <a:ext uri="{FF2B5EF4-FFF2-40B4-BE49-F238E27FC236}">
              <a16:creationId xmlns:a16="http://schemas.microsoft.com/office/drawing/2014/main" id="{63ED3CD8-0209-449C-9FF4-4CFCDAC0B8B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052" name="テキスト ボックス 1051">
          <a:extLst>
            <a:ext uri="{FF2B5EF4-FFF2-40B4-BE49-F238E27FC236}">
              <a16:creationId xmlns:a16="http://schemas.microsoft.com/office/drawing/2014/main" id="{A7447E59-298E-4578-9DAB-E6C00EA5EBC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053" name="直線コネクタ 1052">
          <a:extLst>
            <a:ext uri="{FF2B5EF4-FFF2-40B4-BE49-F238E27FC236}">
              <a16:creationId xmlns:a16="http://schemas.microsoft.com/office/drawing/2014/main" id="{208FEEDE-B3BE-4CD8-AD2C-17F6C009A6F3}"/>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054" name="テキスト ボックス 1053">
          <a:extLst>
            <a:ext uri="{FF2B5EF4-FFF2-40B4-BE49-F238E27FC236}">
              <a16:creationId xmlns:a16="http://schemas.microsoft.com/office/drawing/2014/main" id="{A2EDE244-9C79-4479-82B7-17F6316F5A2C}"/>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055" name="直線コネクタ 1054">
          <a:extLst>
            <a:ext uri="{FF2B5EF4-FFF2-40B4-BE49-F238E27FC236}">
              <a16:creationId xmlns:a16="http://schemas.microsoft.com/office/drawing/2014/main" id="{6A6A2EE5-FDC9-4E89-A452-2EFA4776AC8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056" name="テキスト ボックス 1055">
          <a:extLst>
            <a:ext uri="{FF2B5EF4-FFF2-40B4-BE49-F238E27FC236}">
              <a16:creationId xmlns:a16="http://schemas.microsoft.com/office/drawing/2014/main" id="{A1E6B01A-D9BC-4ADC-B14B-8FC06B56FDD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057" name="直線コネクタ 1056">
          <a:extLst>
            <a:ext uri="{FF2B5EF4-FFF2-40B4-BE49-F238E27FC236}">
              <a16:creationId xmlns:a16="http://schemas.microsoft.com/office/drawing/2014/main" id="{E5E2C0B6-489A-47B9-841C-65BF245213B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058" name="テキスト ボックス 1057">
          <a:extLst>
            <a:ext uri="{FF2B5EF4-FFF2-40B4-BE49-F238E27FC236}">
              <a16:creationId xmlns:a16="http://schemas.microsoft.com/office/drawing/2014/main" id="{F98932F1-0E81-4145-96FC-335F6E271F8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059" name="直線コネクタ 1058">
          <a:extLst>
            <a:ext uri="{FF2B5EF4-FFF2-40B4-BE49-F238E27FC236}">
              <a16:creationId xmlns:a16="http://schemas.microsoft.com/office/drawing/2014/main" id="{9FE84BA0-1453-4583-A649-0A032EA70C2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060" name="テキスト ボックス 1059">
          <a:extLst>
            <a:ext uri="{FF2B5EF4-FFF2-40B4-BE49-F238E27FC236}">
              <a16:creationId xmlns:a16="http://schemas.microsoft.com/office/drawing/2014/main" id="{72CCFC03-FD8A-4238-859E-4DF3910E501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061" name="【体育館・プール】&#10;一人当たり面積グラフ枠">
          <a:extLst>
            <a:ext uri="{FF2B5EF4-FFF2-40B4-BE49-F238E27FC236}">
              <a16:creationId xmlns:a16="http://schemas.microsoft.com/office/drawing/2014/main" id="{16AFF0F1-41B7-451B-8DCC-71FBAA5459A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59690</xdr:rowOff>
    </xdr:from>
    <xdr:to>
      <xdr:col>54</xdr:col>
      <xdr:colOff>189865</xdr:colOff>
      <xdr:row>64</xdr:row>
      <xdr:rowOff>52070</xdr:rowOff>
    </xdr:to>
    <xdr:cxnSp macro="">
      <xdr:nvCxnSpPr>
        <xdr:cNvPr id="1062" name="直線コネクタ 1061">
          <a:extLst>
            <a:ext uri="{FF2B5EF4-FFF2-40B4-BE49-F238E27FC236}">
              <a16:creationId xmlns:a16="http://schemas.microsoft.com/office/drawing/2014/main" id="{3D4A5F1E-17D0-46D3-8649-A2AD9310571F}"/>
            </a:ext>
          </a:extLst>
        </xdr:cNvPr>
        <xdr:cNvCxnSpPr/>
      </xdr:nvCxnSpPr>
      <xdr:spPr>
        <a:xfrm flipV="1">
          <a:off x="10476865" y="966089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55897</xdr:rowOff>
    </xdr:from>
    <xdr:ext cx="469744" cy="259045"/>
    <xdr:sp macro="" textlink="">
      <xdr:nvSpPr>
        <xdr:cNvPr id="1063" name="【体育館・プール】&#10;一人当たり面積最小値テキスト">
          <a:extLst>
            <a:ext uri="{FF2B5EF4-FFF2-40B4-BE49-F238E27FC236}">
              <a16:creationId xmlns:a16="http://schemas.microsoft.com/office/drawing/2014/main" id="{37C314B9-CE35-46B5-ACED-EC63DB60589D}"/>
            </a:ext>
          </a:extLst>
        </xdr:cNvPr>
        <xdr:cNvSpPr txBox="1"/>
      </xdr:nvSpPr>
      <xdr:spPr>
        <a:xfrm>
          <a:off x="10515600" y="1102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52070</xdr:rowOff>
    </xdr:from>
    <xdr:to>
      <xdr:col>55</xdr:col>
      <xdr:colOff>88900</xdr:colOff>
      <xdr:row>64</xdr:row>
      <xdr:rowOff>52070</xdr:rowOff>
    </xdr:to>
    <xdr:cxnSp macro="">
      <xdr:nvCxnSpPr>
        <xdr:cNvPr id="1064" name="直線コネクタ 1063">
          <a:extLst>
            <a:ext uri="{FF2B5EF4-FFF2-40B4-BE49-F238E27FC236}">
              <a16:creationId xmlns:a16="http://schemas.microsoft.com/office/drawing/2014/main" id="{5B9B4C55-AC2C-4272-B10A-55B0BB7695E0}"/>
            </a:ext>
          </a:extLst>
        </xdr:cNvPr>
        <xdr:cNvCxnSpPr/>
      </xdr:nvCxnSpPr>
      <xdr:spPr>
        <a:xfrm>
          <a:off x="10388600" y="11024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6367</xdr:rowOff>
    </xdr:from>
    <xdr:ext cx="469744" cy="259045"/>
    <xdr:sp macro="" textlink="">
      <xdr:nvSpPr>
        <xdr:cNvPr id="1065" name="【体育館・プール】&#10;一人当たり面積最大値テキスト">
          <a:extLst>
            <a:ext uri="{FF2B5EF4-FFF2-40B4-BE49-F238E27FC236}">
              <a16:creationId xmlns:a16="http://schemas.microsoft.com/office/drawing/2014/main" id="{979D8854-6A6D-428C-933C-965CC65CD2FE}"/>
            </a:ext>
          </a:extLst>
        </xdr:cNvPr>
        <xdr:cNvSpPr txBox="1"/>
      </xdr:nvSpPr>
      <xdr:spPr>
        <a:xfrm>
          <a:off x="10515600" y="943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59690</xdr:rowOff>
    </xdr:from>
    <xdr:to>
      <xdr:col>55</xdr:col>
      <xdr:colOff>88900</xdr:colOff>
      <xdr:row>56</xdr:row>
      <xdr:rowOff>59690</xdr:rowOff>
    </xdr:to>
    <xdr:cxnSp macro="">
      <xdr:nvCxnSpPr>
        <xdr:cNvPr id="1066" name="直線コネクタ 1065">
          <a:extLst>
            <a:ext uri="{FF2B5EF4-FFF2-40B4-BE49-F238E27FC236}">
              <a16:creationId xmlns:a16="http://schemas.microsoft.com/office/drawing/2014/main" id="{6836C768-25F1-4F0F-9459-0ACE782030D2}"/>
            </a:ext>
          </a:extLst>
        </xdr:cNvPr>
        <xdr:cNvCxnSpPr/>
      </xdr:nvCxnSpPr>
      <xdr:spPr>
        <a:xfrm>
          <a:off x="10388600" y="966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118127</xdr:rowOff>
    </xdr:from>
    <xdr:ext cx="469744" cy="259045"/>
    <xdr:sp macro="" textlink="">
      <xdr:nvSpPr>
        <xdr:cNvPr id="1067" name="【体育館・プール】&#10;一人当たり面積平均値テキスト">
          <a:extLst>
            <a:ext uri="{FF2B5EF4-FFF2-40B4-BE49-F238E27FC236}">
              <a16:creationId xmlns:a16="http://schemas.microsoft.com/office/drawing/2014/main" id="{25C1A534-B14F-46A6-ADA8-2243E95F101A}"/>
            </a:ext>
          </a:extLst>
        </xdr:cNvPr>
        <xdr:cNvSpPr txBox="1"/>
      </xdr:nvSpPr>
      <xdr:spPr>
        <a:xfrm>
          <a:off x="10515600" y="10576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1068" name="フローチャート: 判断 1067">
          <a:extLst>
            <a:ext uri="{FF2B5EF4-FFF2-40B4-BE49-F238E27FC236}">
              <a16:creationId xmlns:a16="http://schemas.microsoft.com/office/drawing/2014/main" id="{672C3724-83B1-4ACC-904C-C98431FECE97}"/>
            </a:ext>
          </a:extLst>
        </xdr:cNvPr>
        <xdr:cNvSpPr/>
      </xdr:nvSpPr>
      <xdr:spPr>
        <a:xfrm>
          <a:off x="104267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149860</xdr:rowOff>
    </xdr:from>
    <xdr:to>
      <xdr:col>50</xdr:col>
      <xdr:colOff>165100</xdr:colOff>
      <xdr:row>62</xdr:row>
      <xdr:rowOff>80010</xdr:rowOff>
    </xdr:to>
    <xdr:sp macro="" textlink="">
      <xdr:nvSpPr>
        <xdr:cNvPr id="1069" name="フローチャート: 判断 1068">
          <a:extLst>
            <a:ext uri="{FF2B5EF4-FFF2-40B4-BE49-F238E27FC236}">
              <a16:creationId xmlns:a16="http://schemas.microsoft.com/office/drawing/2014/main" id="{9FBD9959-6FCD-4046-8061-3015975C2E6C}"/>
            </a:ext>
          </a:extLst>
        </xdr:cNvPr>
        <xdr:cNvSpPr/>
      </xdr:nvSpPr>
      <xdr:spPr>
        <a:xfrm>
          <a:off x="9588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153670</xdr:rowOff>
    </xdr:from>
    <xdr:to>
      <xdr:col>46</xdr:col>
      <xdr:colOff>38100</xdr:colOff>
      <xdr:row>62</xdr:row>
      <xdr:rowOff>83820</xdr:rowOff>
    </xdr:to>
    <xdr:sp macro="" textlink="">
      <xdr:nvSpPr>
        <xdr:cNvPr id="1070" name="フローチャート: 判断 1069">
          <a:extLst>
            <a:ext uri="{FF2B5EF4-FFF2-40B4-BE49-F238E27FC236}">
              <a16:creationId xmlns:a16="http://schemas.microsoft.com/office/drawing/2014/main" id="{9DC11A93-CDC7-47FC-ACA7-535B511EA3AA}"/>
            </a:ext>
          </a:extLst>
        </xdr:cNvPr>
        <xdr:cNvSpPr/>
      </xdr:nvSpPr>
      <xdr:spPr>
        <a:xfrm>
          <a:off x="8699500" y="106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148590</xdr:rowOff>
    </xdr:from>
    <xdr:to>
      <xdr:col>41</xdr:col>
      <xdr:colOff>101600</xdr:colOff>
      <xdr:row>62</xdr:row>
      <xdr:rowOff>78740</xdr:rowOff>
    </xdr:to>
    <xdr:sp macro="" textlink="">
      <xdr:nvSpPr>
        <xdr:cNvPr id="1071" name="フローチャート: 判断 1070">
          <a:extLst>
            <a:ext uri="{FF2B5EF4-FFF2-40B4-BE49-F238E27FC236}">
              <a16:creationId xmlns:a16="http://schemas.microsoft.com/office/drawing/2014/main" id="{2EFA418D-199F-4AAA-B32E-4549495B04C3}"/>
            </a:ext>
          </a:extLst>
        </xdr:cNvPr>
        <xdr:cNvSpPr/>
      </xdr:nvSpPr>
      <xdr:spPr>
        <a:xfrm>
          <a:off x="7810500" y="1060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157480</xdr:rowOff>
    </xdr:from>
    <xdr:to>
      <xdr:col>36</xdr:col>
      <xdr:colOff>165100</xdr:colOff>
      <xdr:row>62</xdr:row>
      <xdr:rowOff>87630</xdr:rowOff>
    </xdr:to>
    <xdr:sp macro="" textlink="">
      <xdr:nvSpPr>
        <xdr:cNvPr id="1072" name="フローチャート: 判断 1071">
          <a:extLst>
            <a:ext uri="{FF2B5EF4-FFF2-40B4-BE49-F238E27FC236}">
              <a16:creationId xmlns:a16="http://schemas.microsoft.com/office/drawing/2014/main" id="{73ECE9A1-A0B2-4F32-B1EE-415BE9B04765}"/>
            </a:ext>
          </a:extLst>
        </xdr:cNvPr>
        <xdr:cNvSpPr/>
      </xdr:nvSpPr>
      <xdr:spPr>
        <a:xfrm>
          <a:off x="6921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073" name="テキスト ボックス 1072">
          <a:extLst>
            <a:ext uri="{FF2B5EF4-FFF2-40B4-BE49-F238E27FC236}">
              <a16:creationId xmlns:a16="http://schemas.microsoft.com/office/drawing/2014/main" id="{F37E7F49-C8DE-40AF-ACD9-815A69BB812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074" name="テキスト ボックス 1073">
          <a:extLst>
            <a:ext uri="{FF2B5EF4-FFF2-40B4-BE49-F238E27FC236}">
              <a16:creationId xmlns:a16="http://schemas.microsoft.com/office/drawing/2014/main" id="{FB146820-3DC0-408D-9F38-D6F70555761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075" name="テキスト ボックス 1074">
          <a:extLst>
            <a:ext uri="{FF2B5EF4-FFF2-40B4-BE49-F238E27FC236}">
              <a16:creationId xmlns:a16="http://schemas.microsoft.com/office/drawing/2014/main" id="{0BB3AE61-4E8A-4E7E-A4DC-1ADB8D2CDF8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076" name="テキスト ボックス 1075">
          <a:extLst>
            <a:ext uri="{FF2B5EF4-FFF2-40B4-BE49-F238E27FC236}">
              <a16:creationId xmlns:a16="http://schemas.microsoft.com/office/drawing/2014/main" id="{6A28C2AD-F454-4EF9-9FE6-1C9EAFC1042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077" name="テキスト ボックス 1076">
          <a:extLst>
            <a:ext uri="{FF2B5EF4-FFF2-40B4-BE49-F238E27FC236}">
              <a16:creationId xmlns:a16="http://schemas.microsoft.com/office/drawing/2014/main" id="{7D1351BB-B65E-4BCD-A1B4-4FB956BF167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16510</xdr:rowOff>
    </xdr:from>
    <xdr:to>
      <xdr:col>55</xdr:col>
      <xdr:colOff>50800</xdr:colOff>
      <xdr:row>61</xdr:row>
      <xdr:rowOff>118110</xdr:rowOff>
    </xdr:to>
    <xdr:sp macro="" textlink="">
      <xdr:nvSpPr>
        <xdr:cNvPr id="1078" name="楕円 1077">
          <a:extLst>
            <a:ext uri="{FF2B5EF4-FFF2-40B4-BE49-F238E27FC236}">
              <a16:creationId xmlns:a16="http://schemas.microsoft.com/office/drawing/2014/main" id="{43170578-F456-46F4-9DC6-532991E7A496}"/>
            </a:ext>
          </a:extLst>
        </xdr:cNvPr>
        <xdr:cNvSpPr/>
      </xdr:nvSpPr>
      <xdr:spPr>
        <a:xfrm>
          <a:off x="10426700" y="1047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39387</xdr:rowOff>
    </xdr:from>
    <xdr:ext cx="469744" cy="259045"/>
    <xdr:sp macro="" textlink="">
      <xdr:nvSpPr>
        <xdr:cNvPr id="1079" name="【体育館・プール】&#10;一人当たり面積該当値テキスト">
          <a:extLst>
            <a:ext uri="{FF2B5EF4-FFF2-40B4-BE49-F238E27FC236}">
              <a16:creationId xmlns:a16="http://schemas.microsoft.com/office/drawing/2014/main" id="{64115DAE-0794-467C-BE67-54E4EB06790F}"/>
            </a:ext>
          </a:extLst>
        </xdr:cNvPr>
        <xdr:cNvSpPr txBox="1"/>
      </xdr:nvSpPr>
      <xdr:spPr>
        <a:xfrm>
          <a:off x="10515600" y="103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20320</xdr:rowOff>
    </xdr:from>
    <xdr:to>
      <xdr:col>50</xdr:col>
      <xdr:colOff>165100</xdr:colOff>
      <xdr:row>61</xdr:row>
      <xdr:rowOff>121920</xdr:rowOff>
    </xdr:to>
    <xdr:sp macro="" textlink="">
      <xdr:nvSpPr>
        <xdr:cNvPr id="1080" name="楕円 1079">
          <a:extLst>
            <a:ext uri="{FF2B5EF4-FFF2-40B4-BE49-F238E27FC236}">
              <a16:creationId xmlns:a16="http://schemas.microsoft.com/office/drawing/2014/main" id="{376DA7EB-A59F-43B4-89AD-E14AEC3CB2F5}"/>
            </a:ext>
          </a:extLst>
        </xdr:cNvPr>
        <xdr:cNvSpPr/>
      </xdr:nvSpPr>
      <xdr:spPr>
        <a:xfrm>
          <a:off x="95885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67310</xdr:rowOff>
    </xdr:from>
    <xdr:to>
      <xdr:col>55</xdr:col>
      <xdr:colOff>0</xdr:colOff>
      <xdr:row>61</xdr:row>
      <xdr:rowOff>71120</xdr:rowOff>
    </xdr:to>
    <xdr:cxnSp macro="">
      <xdr:nvCxnSpPr>
        <xdr:cNvPr id="1081" name="直線コネクタ 1080">
          <a:extLst>
            <a:ext uri="{FF2B5EF4-FFF2-40B4-BE49-F238E27FC236}">
              <a16:creationId xmlns:a16="http://schemas.microsoft.com/office/drawing/2014/main" id="{7E19B177-1AE4-46CD-8243-7B29C51B678E}"/>
            </a:ext>
          </a:extLst>
        </xdr:cNvPr>
        <xdr:cNvCxnSpPr/>
      </xdr:nvCxnSpPr>
      <xdr:spPr>
        <a:xfrm flipV="1">
          <a:off x="9639300" y="105257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22860</xdr:rowOff>
    </xdr:from>
    <xdr:to>
      <xdr:col>46</xdr:col>
      <xdr:colOff>38100</xdr:colOff>
      <xdr:row>61</xdr:row>
      <xdr:rowOff>124460</xdr:rowOff>
    </xdr:to>
    <xdr:sp macro="" textlink="">
      <xdr:nvSpPr>
        <xdr:cNvPr id="1082" name="楕円 1081">
          <a:extLst>
            <a:ext uri="{FF2B5EF4-FFF2-40B4-BE49-F238E27FC236}">
              <a16:creationId xmlns:a16="http://schemas.microsoft.com/office/drawing/2014/main" id="{4EF23102-F0AE-4F7B-B926-45E43F2182A5}"/>
            </a:ext>
          </a:extLst>
        </xdr:cNvPr>
        <xdr:cNvSpPr/>
      </xdr:nvSpPr>
      <xdr:spPr>
        <a:xfrm>
          <a:off x="8699500" y="1048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71120</xdr:rowOff>
    </xdr:from>
    <xdr:to>
      <xdr:col>50</xdr:col>
      <xdr:colOff>114300</xdr:colOff>
      <xdr:row>61</xdr:row>
      <xdr:rowOff>73660</xdr:rowOff>
    </xdr:to>
    <xdr:cxnSp macro="">
      <xdr:nvCxnSpPr>
        <xdr:cNvPr id="1083" name="直線コネクタ 1082">
          <a:extLst>
            <a:ext uri="{FF2B5EF4-FFF2-40B4-BE49-F238E27FC236}">
              <a16:creationId xmlns:a16="http://schemas.microsoft.com/office/drawing/2014/main" id="{8E752150-DB0C-40AA-A8C1-372AC160D48A}"/>
            </a:ext>
          </a:extLst>
        </xdr:cNvPr>
        <xdr:cNvCxnSpPr/>
      </xdr:nvCxnSpPr>
      <xdr:spPr>
        <a:xfrm flipV="1">
          <a:off x="8750300" y="105295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25400</xdr:rowOff>
    </xdr:from>
    <xdr:to>
      <xdr:col>41</xdr:col>
      <xdr:colOff>101600</xdr:colOff>
      <xdr:row>61</xdr:row>
      <xdr:rowOff>127000</xdr:rowOff>
    </xdr:to>
    <xdr:sp macro="" textlink="">
      <xdr:nvSpPr>
        <xdr:cNvPr id="1084" name="楕円 1083">
          <a:extLst>
            <a:ext uri="{FF2B5EF4-FFF2-40B4-BE49-F238E27FC236}">
              <a16:creationId xmlns:a16="http://schemas.microsoft.com/office/drawing/2014/main" id="{27E9A1B0-F3EF-4A19-86B5-92859CE01C52}"/>
            </a:ext>
          </a:extLst>
        </xdr:cNvPr>
        <xdr:cNvSpPr/>
      </xdr:nvSpPr>
      <xdr:spPr>
        <a:xfrm>
          <a:off x="7810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73660</xdr:rowOff>
    </xdr:from>
    <xdr:to>
      <xdr:col>45</xdr:col>
      <xdr:colOff>177800</xdr:colOff>
      <xdr:row>61</xdr:row>
      <xdr:rowOff>76200</xdr:rowOff>
    </xdr:to>
    <xdr:cxnSp macro="">
      <xdr:nvCxnSpPr>
        <xdr:cNvPr id="1085" name="直線コネクタ 1084">
          <a:extLst>
            <a:ext uri="{FF2B5EF4-FFF2-40B4-BE49-F238E27FC236}">
              <a16:creationId xmlns:a16="http://schemas.microsoft.com/office/drawing/2014/main" id="{0E22DC84-717F-4E46-8111-38646E82FEE1}"/>
            </a:ext>
          </a:extLst>
        </xdr:cNvPr>
        <xdr:cNvCxnSpPr/>
      </xdr:nvCxnSpPr>
      <xdr:spPr>
        <a:xfrm flipV="1">
          <a:off x="7861300" y="1053211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26670</xdr:rowOff>
    </xdr:from>
    <xdr:to>
      <xdr:col>36</xdr:col>
      <xdr:colOff>165100</xdr:colOff>
      <xdr:row>61</xdr:row>
      <xdr:rowOff>128270</xdr:rowOff>
    </xdr:to>
    <xdr:sp macro="" textlink="">
      <xdr:nvSpPr>
        <xdr:cNvPr id="1086" name="楕円 1085">
          <a:extLst>
            <a:ext uri="{FF2B5EF4-FFF2-40B4-BE49-F238E27FC236}">
              <a16:creationId xmlns:a16="http://schemas.microsoft.com/office/drawing/2014/main" id="{3B98E811-2008-4D21-AA21-C55BB239CCB6}"/>
            </a:ext>
          </a:extLst>
        </xdr:cNvPr>
        <xdr:cNvSpPr/>
      </xdr:nvSpPr>
      <xdr:spPr>
        <a:xfrm>
          <a:off x="69215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76200</xdr:rowOff>
    </xdr:from>
    <xdr:to>
      <xdr:col>41</xdr:col>
      <xdr:colOff>50800</xdr:colOff>
      <xdr:row>61</xdr:row>
      <xdr:rowOff>77470</xdr:rowOff>
    </xdr:to>
    <xdr:cxnSp macro="">
      <xdr:nvCxnSpPr>
        <xdr:cNvPr id="1087" name="直線コネクタ 1086">
          <a:extLst>
            <a:ext uri="{FF2B5EF4-FFF2-40B4-BE49-F238E27FC236}">
              <a16:creationId xmlns:a16="http://schemas.microsoft.com/office/drawing/2014/main" id="{095F3711-E794-409C-A73F-234CC2A32FB8}"/>
            </a:ext>
          </a:extLst>
        </xdr:cNvPr>
        <xdr:cNvCxnSpPr/>
      </xdr:nvCxnSpPr>
      <xdr:spPr>
        <a:xfrm flipV="1">
          <a:off x="6972300" y="105346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71137</xdr:rowOff>
    </xdr:from>
    <xdr:ext cx="469744" cy="259045"/>
    <xdr:sp macro="" textlink="">
      <xdr:nvSpPr>
        <xdr:cNvPr id="1088" name="n_1aveValue【体育館・プール】&#10;一人当たり面積">
          <a:extLst>
            <a:ext uri="{FF2B5EF4-FFF2-40B4-BE49-F238E27FC236}">
              <a16:creationId xmlns:a16="http://schemas.microsoft.com/office/drawing/2014/main" id="{6592C339-F520-4A8A-9195-8C3660C85607}"/>
            </a:ext>
          </a:extLst>
        </xdr:cNvPr>
        <xdr:cNvSpPr txBox="1"/>
      </xdr:nvSpPr>
      <xdr:spPr>
        <a:xfrm>
          <a:off x="9391727" y="1070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74947</xdr:rowOff>
    </xdr:from>
    <xdr:ext cx="469744" cy="259045"/>
    <xdr:sp macro="" textlink="">
      <xdr:nvSpPr>
        <xdr:cNvPr id="1089" name="n_2aveValue【体育館・プール】&#10;一人当たり面積">
          <a:extLst>
            <a:ext uri="{FF2B5EF4-FFF2-40B4-BE49-F238E27FC236}">
              <a16:creationId xmlns:a16="http://schemas.microsoft.com/office/drawing/2014/main" id="{FC96560F-676E-4DDB-94D1-F64FFC1ECA4E}"/>
            </a:ext>
          </a:extLst>
        </xdr:cNvPr>
        <xdr:cNvSpPr txBox="1"/>
      </xdr:nvSpPr>
      <xdr:spPr>
        <a:xfrm>
          <a:off x="8515427" y="1070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69867</xdr:rowOff>
    </xdr:from>
    <xdr:ext cx="469744" cy="259045"/>
    <xdr:sp macro="" textlink="">
      <xdr:nvSpPr>
        <xdr:cNvPr id="1090" name="n_3aveValue【体育館・プール】&#10;一人当たり面積">
          <a:extLst>
            <a:ext uri="{FF2B5EF4-FFF2-40B4-BE49-F238E27FC236}">
              <a16:creationId xmlns:a16="http://schemas.microsoft.com/office/drawing/2014/main" id="{5E174C64-6C56-436C-AB8A-8B1F0398B007}"/>
            </a:ext>
          </a:extLst>
        </xdr:cNvPr>
        <xdr:cNvSpPr txBox="1"/>
      </xdr:nvSpPr>
      <xdr:spPr>
        <a:xfrm>
          <a:off x="7626427"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78757</xdr:rowOff>
    </xdr:from>
    <xdr:ext cx="469744" cy="259045"/>
    <xdr:sp macro="" textlink="">
      <xdr:nvSpPr>
        <xdr:cNvPr id="1091" name="n_4aveValue【体育館・プール】&#10;一人当たり面積">
          <a:extLst>
            <a:ext uri="{FF2B5EF4-FFF2-40B4-BE49-F238E27FC236}">
              <a16:creationId xmlns:a16="http://schemas.microsoft.com/office/drawing/2014/main" id="{65CAF3C0-94CE-4C82-B202-9422D4B1B996}"/>
            </a:ext>
          </a:extLst>
        </xdr:cNvPr>
        <xdr:cNvSpPr txBox="1"/>
      </xdr:nvSpPr>
      <xdr:spPr>
        <a:xfrm>
          <a:off x="67374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138447</xdr:rowOff>
    </xdr:from>
    <xdr:ext cx="469744" cy="259045"/>
    <xdr:sp macro="" textlink="">
      <xdr:nvSpPr>
        <xdr:cNvPr id="1092" name="n_1mainValue【体育館・プール】&#10;一人当たり面積">
          <a:extLst>
            <a:ext uri="{FF2B5EF4-FFF2-40B4-BE49-F238E27FC236}">
              <a16:creationId xmlns:a16="http://schemas.microsoft.com/office/drawing/2014/main" id="{9FBBD086-E974-4A7C-8902-641AA958DF22}"/>
            </a:ext>
          </a:extLst>
        </xdr:cNvPr>
        <xdr:cNvSpPr txBox="1"/>
      </xdr:nvSpPr>
      <xdr:spPr>
        <a:xfrm>
          <a:off x="9391727"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140987</xdr:rowOff>
    </xdr:from>
    <xdr:ext cx="469744" cy="259045"/>
    <xdr:sp macro="" textlink="">
      <xdr:nvSpPr>
        <xdr:cNvPr id="1093" name="n_2mainValue【体育館・プール】&#10;一人当たり面積">
          <a:extLst>
            <a:ext uri="{FF2B5EF4-FFF2-40B4-BE49-F238E27FC236}">
              <a16:creationId xmlns:a16="http://schemas.microsoft.com/office/drawing/2014/main" id="{50E4C426-041E-4EB9-9523-EBF5D7611628}"/>
            </a:ext>
          </a:extLst>
        </xdr:cNvPr>
        <xdr:cNvSpPr txBox="1"/>
      </xdr:nvSpPr>
      <xdr:spPr>
        <a:xfrm>
          <a:off x="8515427" y="10256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143527</xdr:rowOff>
    </xdr:from>
    <xdr:ext cx="469744" cy="259045"/>
    <xdr:sp macro="" textlink="">
      <xdr:nvSpPr>
        <xdr:cNvPr id="1094" name="n_3mainValue【体育館・プール】&#10;一人当たり面積">
          <a:extLst>
            <a:ext uri="{FF2B5EF4-FFF2-40B4-BE49-F238E27FC236}">
              <a16:creationId xmlns:a16="http://schemas.microsoft.com/office/drawing/2014/main" id="{AFB3D76C-9B6B-4A47-B4C5-BF779CA7F9A0}"/>
            </a:ext>
          </a:extLst>
        </xdr:cNvPr>
        <xdr:cNvSpPr txBox="1"/>
      </xdr:nvSpPr>
      <xdr:spPr>
        <a:xfrm>
          <a:off x="7626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144797</xdr:rowOff>
    </xdr:from>
    <xdr:ext cx="469744" cy="259045"/>
    <xdr:sp macro="" textlink="">
      <xdr:nvSpPr>
        <xdr:cNvPr id="1095" name="n_4mainValue【体育館・プール】&#10;一人当たり面積">
          <a:extLst>
            <a:ext uri="{FF2B5EF4-FFF2-40B4-BE49-F238E27FC236}">
              <a16:creationId xmlns:a16="http://schemas.microsoft.com/office/drawing/2014/main" id="{37355218-27D7-4899-B1D3-D4307BA928CE}"/>
            </a:ext>
          </a:extLst>
        </xdr:cNvPr>
        <xdr:cNvSpPr txBox="1"/>
      </xdr:nvSpPr>
      <xdr:spPr>
        <a:xfrm>
          <a:off x="6737427" y="1026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096" name="正方形/長方形 1095">
          <a:extLst>
            <a:ext uri="{FF2B5EF4-FFF2-40B4-BE49-F238E27FC236}">
              <a16:creationId xmlns:a16="http://schemas.microsoft.com/office/drawing/2014/main" id="{88899F09-AEBA-4D58-A69F-04181723D41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097" name="正方形/長方形 1096">
          <a:extLst>
            <a:ext uri="{FF2B5EF4-FFF2-40B4-BE49-F238E27FC236}">
              <a16:creationId xmlns:a16="http://schemas.microsoft.com/office/drawing/2014/main" id="{FD699884-E3EB-4D7E-93DB-5173EC29F38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098" name="正方形/長方形 1097">
          <a:extLst>
            <a:ext uri="{FF2B5EF4-FFF2-40B4-BE49-F238E27FC236}">
              <a16:creationId xmlns:a16="http://schemas.microsoft.com/office/drawing/2014/main" id="{CD7F452C-5B27-48E6-BFEF-BD9CA6AA635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099" name="正方形/長方形 1098">
          <a:extLst>
            <a:ext uri="{FF2B5EF4-FFF2-40B4-BE49-F238E27FC236}">
              <a16:creationId xmlns:a16="http://schemas.microsoft.com/office/drawing/2014/main" id="{E599E093-7FF6-4F5A-8260-4D93A4F0B48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100" name="正方形/長方形 1099">
          <a:extLst>
            <a:ext uri="{FF2B5EF4-FFF2-40B4-BE49-F238E27FC236}">
              <a16:creationId xmlns:a16="http://schemas.microsoft.com/office/drawing/2014/main" id="{B8DF108A-4279-4B44-8901-CA62D5188AC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101" name="正方形/長方形 1100">
          <a:extLst>
            <a:ext uri="{FF2B5EF4-FFF2-40B4-BE49-F238E27FC236}">
              <a16:creationId xmlns:a16="http://schemas.microsoft.com/office/drawing/2014/main" id="{A47FF2BE-9A63-4BAE-9D54-4FAB7D819E8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102" name="正方形/長方形 1101">
          <a:extLst>
            <a:ext uri="{FF2B5EF4-FFF2-40B4-BE49-F238E27FC236}">
              <a16:creationId xmlns:a16="http://schemas.microsoft.com/office/drawing/2014/main" id="{84D224AE-4022-4DA6-BDA0-ED221553A55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103" name="正方形/長方形 1102">
          <a:extLst>
            <a:ext uri="{FF2B5EF4-FFF2-40B4-BE49-F238E27FC236}">
              <a16:creationId xmlns:a16="http://schemas.microsoft.com/office/drawing/2014/main" id="{57F213F8-9E32-4EC2-A90C-DCD13C8A370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104" name="テキスト ボックス 1103">
          <a:extLst>
            <a:ext uri="{FF2B5EF4-FFF2-40B4-BE49-F238E27FC236}">
              <a16:creationId xmlns:a16="http://schemas.microsoft.com/office/drawing/2014/main" id="{30C0DF19-B16D-45FD-9094-9E947E9C1C4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105" name="直線コネクタ 1104">
          <a:extLst>
            <a:ext uri="{FF2B5EF4-FFF2-40B4-BE49-F238E27FC236}">
              <a16:creationId xmlns:a16="http://schemas.microsoft.com/office/drawing/2014/main" id="{F241039E-20C0-4980-B982-E12C4CFD210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106" name="テキスト ボックス 1105">
          <a:extLst>
            <a:ext uri="{FF2B5EF4-FFF2-40B4-BE49-F238E27FC236}">
              <a16:creationId xmlns:a16="http://schemas.microsoft.com/office/drawing/2014/main" id="{0AE2AF17-6122-4FF5-9CF1-1A6B4B9D513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107" name="直線コネクタ 1106">
          <a:extLst>
            <a:ext uri="{FF2B5EF4-FFF2-40B4-BE49-F238E27FC236}">
              <a16:creationId xmlns:a16="http://schemas.microsoft.com/office/drawing/2014/main" id="{A184C0B5-6AE2-4AA5-9F54-6FF587D7B52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108" name="テキスト ボックス 1107">
          <a:extLst>
            <a:ext uri="{FF2B5EF4-FFF2-40B4-BE49-F238E27FC236}">
              <a16:creationId xmlns:a16="http://schemas.microsoft.com/office/drawing/2014/main" id="{E5ED17E6-89F8-4DB4-849A-980A8B24051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109" name="直線コネクタ 1108">
          <a:extLst>
            <a:ext uri="{FF2B5EF4-FFF2-40B4-BE49-F238E27FC236}">
              <a16:creationId xmlns:a16="http://schemas.microsoft.com/office/drawing/2014/main" id="{432359DA-497D-44E5-B734-081A41801E7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110" name="テキスト ボックス 1109">
          <a:extLst>
            <a:ext uri="{FF2B5EF4-FFF2-40B4-BE49-F238E27FC236}">
              <a16:creationId xmlns:a16="http://schemas.microsoft.com/office/drawing/2014/main" id="{6A3A2679-65EB-485F-9800-23D183E020C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111" name="直線コネクタ 1110">
          <a:extLst>
            <a:ext uri="{FF2B5EF4-FFF2-40B4-BE49-F238E27FC236}">
              <a16:creationId xmlns:a16="http://schemas.microsoft.com/office/drawing/2014/main" id="{6B35819E-5AC8-4208-8AE3-5CF8DF9AADC8}"/>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112" name="テキスト ボックス 1111">
          <a:extLst>
            <a:ext uri="{FF2B5EF4-FFF2-40B4-BE49-F238E27FC236}">
              <a16:creationId xmlns:a16="http://schemas.microsoft.com/office/drawing/2014/main" id="{D10BB7CB-577A-4CE8-80DE-CB5E70D8C8A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113" name="直線コネクタ 1112">
          <a:extLst>
            <a:ext uri="{FF2B5EF4-FFF2-40B4-BE49-F238E27FC236}">
              <a16:creationId xmlns:a16="http://schemas.microsoft.com/office/drawing/2014/main" id="{AF3EAFFE-17DD-4942-B37C-6478A6B8B3F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114" name="テキスト ボックス 1113">
          <a:extLst>
            <a:ext uri="{FF2B5EF4-FFF2-40B4-BE49-F238E27FC236}">
              <a16:creationId xmlns:a16="http://schemas.microsoft.com/office/drawing/2014/main" id="{A3F3A97D-30C0-47D1-A833-30E2671FC55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115" name="直線コネクタ 1114">
          <a:extLst>
            <a:ext uri="{FF2B5EF4-FFF2-40B4-BE49-F238E27FC236}">
              <a16:creationId xmlns:a16="http://schemas.microsoft.com/office/drawing/2014/main" id="{4A93476D-F6E6-4B31-967D-913B4B7F3DA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116" name="テキスト ボックス 1115">
          <a:extLst>
            <a:ext uri="{FF2B5EF4-FFF2-40B4-BE49-F238E27FC236}">
              <a16:creationId xmlns:a16="http://schemas.microsoft.com/office/drawing/2014/main" id="{BB0D73C3-6790-414F-88A5-AF19720F0C5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117" name="直線コネクタ 1116">
          <a:extLst>
            <a:ext uri="{FF2B5EF4-FFF2-40B4-BE49-F238E27FC236}">
              <a16:creationId xmlns:a16="http://schemas.microsoft.com/office/drawing/2014/main" id="{6B46C856-3294-4D9F-840C-61B08A8A18E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118" name="テキスト ボックス 1117">
          <a:extLst>
            <a:ext uri="{FF2B5EF4-FFF2-40B4-BE49-F238E27FC236}">
              <a16:creationId xmlns:a16="http://schemas.microsoft.com/office/drawing/2014/main" id="{97CA4D7C-80EE-4A71-9273-09E0C21A3BAB}"/>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119" name="【福祉施設】&#10;有形固定資産減価償却率グラフ枠">
          <a:extLst>
            <a:ext uri="{FF2B5EF4-FFF2-40B4-BE49-F238E27FC236}">
              <a16:creationId xmlns:a16="http://schemas.microsoft.com/office/drawing/2014/main" id="{6C1F14BF-60B0-4DDB-B0C8-D8A068574C9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156211</xdr:rowOff>
    </xdr:from>
    <xdr:to>
      <xdr:col>24</xdr:col>
      <xdr:colOff>62865</xdr:colOff>
      <xdr:row>86</xdr:row>
      <xdr:rowOff>114300</xdr:rowOff>
    </xdr:to>
    <xdr:cxnSp macro="">
      <xdr:nvCxnSpPr>
        <xdr:cNvPr id="1120" name="直線コネクタ 1119">
          <a:extLst>
            <a:ext uri="{FF2B5EF4-FFF2-40B4-BE49-F238E27FC236}">
              <a16:creationId xmlns:a16="http://schemas.microsoft.com/office/drawing/2014/main" id="{F5154BD5-2C1D-42AB-85D5-0C5D15762EC0}"/>
            </a:ext>
          </a:extLst>
        </xdr:cNvPr>
        <xdr:cNvCxnSpPr/>
      </xdr:nvCxnSpPr>
      <xdr:spPr>
        <a:xfrm flipV="1">
          <a:off x="4634865" y="13357861"/>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121" name="【福祉施設】&#10;有形固定資産減価償却率最小値テキスト">
          <a:extLst>
            <a:ext uri="{FF2B5EF4-FFF2-40B4-BE49-F238E27FC236}">
              <a16:creationId xmlns:a16="http://schemas.microsoft.com/office/drawing/2014/main" id="{812BF5F4-C8ED-4028-9EA6-8CC1243F769B}"/>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122" name="直線コネクタ 1121">
          <a:extLst>
            <a:ext uri="{FF2B5EF4-FFF2-40B4-BE49-F238E27FC236}">
              <a16:creationId xmlns:a16="http://schemas.microsoft.com/office/drawing/2014/main" id="{3C8012BD-CDD1-404C-AE27-223625B5DB1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102888</xdr:rowOff>
    </xdr:from>
    <xdr:ext cx="405111" cy="259045"/>
    <xdr:sp macro="" textlink="">
      <xdr:nvSpPr>
        <xdr:cNvPr id="1123" name="【福祉施設】&#10;有形固定資産減価償却率最大値テキスト">
          <a:extLst>
            <a:ext uri="{FF2B5EF4-FFF2-40B4-BE49-F238E27FC236}">
              <a16:creationId xmlns:a16="http://schemas.microsoft.com/office/drawing/2014/main" id="{EA9DEF18-5E88-4269-8E9E-4E43FE5B5A9B}"/>
            </a:ext>
          </a:extLst>
        </xdr:cNvPr>
        <xdr:cNvSpPr txBox="1"/>
      </xdr:nvSpPr>
      <xdr:spPr>
        <a:xfrm>
          <a:off x="4673600" y="1313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156211</xdr:rowOff>
    </xdr:from>
    <xdr:to>
      <xdr:col>24</xdr:col>
      <xdr:colOff>152400</xdr:colOff>
      <xdr:row>77</xdr:row>
      <xdr:rowOff>156211</xdr:rowOff>
    </xdr:to>
    <xdr:cxnSp macro="">
      <xdr:nvCxnSpPr>
        <xdr:cNvPr id="1124" name="直線コネクタ 1123">
          <a:extLst>
            <a:ext uri="{FF2B5EF4-FFF2-40B4-BE49-F238E27FC236}">
              <a16:creationId xmlns:a16="http://schemas.microsoft.com/office/drawing/2014/main" id="{FFABB94C-3417-4DF1-BFEA-2A257CD5582F}"/>
            </a:ext>
          </a:extLst>
        </xdr:cNvPr>
        <xdr:cNvCxnSpPr/>
      </xdr:nvCxnSpPr>
      <xdr:spPr>
        <a:xfrm>
          <a:off x="4546600" y="1335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8272</xdr:rowOff>
    </xdr:from>
    <xdr:ext cx="405111" cy="259045"/>
    <xdr:sp macro="" textlink="">
      <xdr:nvSpPr>
        <xdr:cNvPr id="1125" name="【福祉施設】&#10;有形固定資産減価償却率平均値テキスト">
          <a:extLst>
            <a:ext uri="{FF2B5EF4-FFF2-40B4-BE49-F238E27FC236}">
              <a16:creationId xmlns:a16="http://schemas.microsoft.com/office/drawing/2014/main" id="{0DCA24BB-04D0-4244-BA36-A3FAFCFF8966}"/>
            </a:ext>
          </a:extLst>
        </xdr:cNvPr>
        <xdr:cNvSpPr txBox="1"/>
      </xdr:nvSpPr>
      <xdr:spPr>
        <a:xfrm>
          <a:off x="4673600" y="13895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156845</xdr:rowOff>
    </xdr:from>
    <xdr:to>
      <xdr:col>24</xdr:col>
      <xdr:colOff>114300</xdr:colOff>
      <xdr:row>82</xdr:row>
      <xdr:rowOff>86995</xdr:rowOff>
    </xdr:to>
    <xdr:sp macro="" textlink="">
      <xdr:nvSpPr>
        <xdr:cNvPr id="1126" name="フローチャート: 判断 1125">
          <a:extLst>
            <a:ext uri="{FF2B5EF4-FFF2-40B4-BE49-F238E27FC236}">
              <a16:creationId xmlns:a16="http://schemas.microsoft.com/office/drawing/2014/main" id="{F77A7A5D-4145-4F81-8BD9-3795B0BBE34B}"/>
            </a:ext>
          </a:extLst>
        </xdr:cNvPr>
        <xdr:cNvSpPr/>
      </xdr:nvSpPr>
      <xdr:spPr>
        <a:xfrm>
          <a:off x="45847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1127" name="フローチャート: 判断 1126">
          <a:extLst>
            <a:ext uri="{FF2B5EF4-FFF2-40B4-BE49-F238E27FC236}">
              <a16:creationId xmlns:a16="http://schemas.microsoft.com/office/drawing/2014/main" id="{51449858-FBFB-4776-8CA0-42B11464D184}"/>
            </a:ext>
          </a:extLst>
        </xdr:cNvPr>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1128" name="フローチャート: 判断 1127">
          <a:extLst>
            <a:ext uri="{FF2B5EF4-FFF2-40B4-BE49-F238E27FC236}">
              <a16:creationId xmlns:a16="http://schemas.microsoft.com/office/drawing/2014/main" id="{0ABA8D60-0961-4CE8-8D8E-40B2B0919E33}"/>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97789</xdr:rowOff>
    </xdr:from>
    <xdr:to>
      <xdr:col>10</xdr:col>
      <xdr:colOff>165100</xdr:colOff>
      <xdr:row>82</xdr:row>
      <xdr:rowOff>27939</xdr:rowOff>
    </xdr:to>
    <xdr:sp macro="" textlink="">
      <xdr:nvSpPr>
        <xdr:cNvPr id="1129" name="フローチャート: 判断 1128">
          <a:extLst>
            <a:ext uri="{FF2B5EF4-FFF2-40B4-BE49-F238E27FC236}">
              <a16:creationId xmlns:a16="http://schemas.microsoft.com/office/drawing/2014/main" id="{CC9967D6-F4D9-494E-9C30-9EF926359959}"/>
            </a:ext>
          </a:extLst>
        </xdr:cNvPr>
        <xdr:cNvSpPr/>
      </xdr:nvSpPr>
      <xdr:spPr>
        <a:xfrm>
          <a:off x="1968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103505</xdr:rowOff>
    </xdr:from>
    <xdr:to>
      <xdr:col>6</xdr:col>
      <xdr:colOff>38100</xdr:colOff>
      <xdr:row>82</xdr:row>
      <xdr:rowOff>33655</xdr:rowOff>
    </xdr:to>
    <xdr:sp macro="" textlink="">
      <xdr:nvSpPr>
        <xdr:cNvPr id="1130" name="フローチャート: 判断 1129">
          <a:extLst>
            <a:ext uri="{FF2B5EF4-FFF2-40B4-BE49-F238E27FC236}">
              <a16:creationId xmlns:a16="http://schemas.microsoft.com/office/drawing/2014/main" id="{FDCAAC1C-017B-4B6E-8CCA-47E8A90F4B92}"/>
            </a:ext>
          </a:extLst>
        </xdr:cNvPr>
        <xdr:cNvSpPr/>
      </xdr:nvSpPr>
      <xdr:spPr>
        <a:xfrm>
          <a:off x="1079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131" name="テキスト ボックス 1130">
          <a:extLst>
            <a:ext uri="{FF2B5EF4-FFF2-40B4-BE49-F238E27FC236}">
              <a16:creationId xmlns:a16="http://schemas.microsoft.com/office/drawing/2014/main" id="{FA017FAC-43DC-4A87-BA1D-1BFA9057ABB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132" name="テキスト ボックス 1131">
          <a:extLst>
            <a:ext uri="{FF2B5EF4-FFF2-40B4-BE49-F238E27FC236}">
              <a16:creationId xmlns:a16="http://schemas.microsoft.com/office/drawing/2014/main" id="{680AAC13-9778-4BEE-815D-D73BF5B9889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133" name="テキスト ボックス 1132">
          <a:extLst>
            <a:ext uri="{FF2B5EF4-FFF2-40B4-BE49-F238E27FC236}">
              <a16:creationId xmlns:a16="http://schemas.microsoft.com/office/drawing/2014/main" id="{F871CC17-8527-4D36-B966-3654A6382BC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134" name="テキスト ボックス 1133">
          <a:extLst>
            <a:ext uri="{FF2B5EF4-FFF2-40B4-BE49-F238E27FC236}">
              <a16:creationId xmlns:a16="http://schemas.microsoft.com/office/drawing/2014/main" id="{60701F00-DDEC-4D0C-ADE5-0E27DB0037D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135" name="テキスト ボックス 1134">
          <a:extLst>
            <a:ext uri="{FF2B5EF4-FFF2-40B4-BE49-F238E27FC236}">
              <a16:creationId xmlns:a16="http://schemas.microsoft.com/office/drawing/2014/main" id="{751961EB-330F-46B3-AAD2-DAE80E045DD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109220</xdr:rowOff>
    </xdr:from>
    <xdr:to>
      <xdr:col>24</xdr:col>
      <xdr:colOff>114300</xdr:colOff>
      <xdr:row>85</xdr:row>
      <xdr:rowOff>39370</xdr:rowOff>
    </xdr:to>
    <xdr:sp macro="" textlink="">
      <xdr:nvSpPr>
        <xdr:cNvPr id="1136" name="楕円 1135">
          <a:extLst>
            <a:ext uri="{FF2B5EF4-FFF2-40B4-BE49-F238E27FC236}">
              <a16:creationId xmlns:a16="http://schemas.microsoft.com/office/drawing/2014/main" id="{DB278578-93C7-4B10-8700-337AE56E67DA}"/>
            </a:ext>
          </a:extLst>
        </xdr:cNvPr>
        <xdr:cNvSpPr/>
      </xdr:nvSpPr>
      <xdr:spPr>
        <a:xfrm>
          <a:off x="45847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87647</xdr:rowOff>
    </xdr:from>
    <xdr:ext cx="405111" cy="259045"/>
    <xdr:sp macro="" textlink="">
      <xdr:nvSpPr>
        <xdr:cNvPr id="1137" name="【福祉施設】&#10;有形固定資産減価償却率該当値テキスト">
          <a:extLst>
            <a:ext uri="{FF2B5EF4-FFF2-40B4-BE49-F238E27FC236}">
              <a16:creationId xmlns:a16="http://schemas.microsoft.com/office/drawing/2014/main" id="{1468CD4F-7113-4331-84D7-DC32CA8BEBD1}"/>
            </a:ext>
          </a:extLst>
        </xdr:cNvPr>
        <xdr:cNvSpPr txBox="1"/>
      </xdr:nvSpPr>
      <xdr:spPr>
        <a:xfrm>
          <a:off x="4673600" y="1448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63500</xdr:rowOff>
    </xdr:from>
    <xdr:to>
      <xdr:col>20</xdr:col>
      <xdr:colOff>38100</xdr:colOff>
      <xdr:row>84</xdr:row>
      <xdr:rowOff>165100</xdr:rowOff>
    </xdr:to>
    <xdr:sp macro="" textlink="">
      <xdr:nvSpPr>
        <xdr:cNvPr id="1138" name="楕円 1137">
          <a:extLst>
            <a:ext uri="{FF2B5EF4-FFF2-40B4-BE49-F238E27FC236}">
              <a16:creationId xmlns:a16="http://schemas.microsoft.com/office/drawing/2014/main" id="{7D40D3FB-D018-4D40-BBC2-0AA35C24C60E}"/>
            </a:ext>
          </a:extLst>
        </xdr:cNvPr>
        <xdr:cNvSpPr/>
      </xdr:nvSpPr>
      <xdr:spPr>
        <a:xfrm>
          <a:off x="3746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114300</xdr:rowOff>
    </xdr:from>
    <xdr:to>
      <xdr:col>24</xdr:col>
      <xdr:colOff>63500</xdr:colOff>
      <xdr:row>84</xdr:row>
      <xdr:rowOff>160020</xdr:rowOff>
    </xdr:to>
    <xdr:cxnSp macro="">
      <xdr:nvCxnSpPr>
        <xdr:cNvPr id="1139" name="直線コネクタ 1138">
          <a:extLst>
            <a:ext uri="{FF2B5EF4-FFF2-40B4-BE49-F238E27FC236}">
              <a16:creationId xmlns:a16="http://schemas.microsoft.com/office/drawing/2014/main" id="{B972A2E5-40A0-4F34-A342-667176DEA86F}"/>
            </a:ext>
          </a:extLst>
        </xdr:cNvPr>
        <xdr:cNvCxnSpPr/>
      </xdr:nvCxnSpPr>
      <xdr:spPr>
        <a:xfrm>
          <a:off x="3797300" y="145161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17780</xdr:rowOff>
    </xdr:from>
    <xdr:to>
      <xdr:col>15</xdr:col>
      <xdr:colOff>101600</xdr:colOff>
      <xdr:row>84</xdr:row>
      <xdr:rowOff>119380</xdr:rowOff>
    </xdr:to>
    <xdr:sp macro="" textlink="">
      <xdr:nvSpPr>
        <xdr:cNvPr id="1140" name="楕円 1139">
          <a:extLst>
            <a:ext uri="{FF2B5EF4-FFF2-40B4-BE49-F238E27FC236}">
              <a16:creationId xmlns:a16="http://schemas.microsoft.com/office/drawing/2014/main" id="{10929C25-035C-45DF-98A0-C08212F5263F}"/>
            </a:ext>
          </a:extLst>
        </xdr:cNvPr>
        <xdr:cNvSpPr/>
      </xdr:nvSpPr>
      <xdr:spPr>
        <a:xfrm>
          <a:off x="2857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68580</xdr:rowOff>
    </xdr:from>
    <xdr:to>
      <xdr:col>19</xdr:col>
      <xdr:colOff>177800</xdr:colOff>
      <xdr:row>84</xdr:row>
      <xdr:rowOff>114300</xdr:rowOff>
    </xdr:to>
    <xdr:cxnSp macro="">
      <xdr:nvCxnSpPr>
        <xdr:cNvPr id="1141" name="直線コネクタ 1140">
          <a:extLst>
            <a:ext uri="{FF2B5EF4-FFF2-40B4-BE49-F238E27FC236}">
              <a16:creationId xmlns:a16="http://schemas.microsoft.com/office/drawing/2014/main" id="{49858E32-84CE-429E-932A-6C519A112E84}"/>
            </a:ext>
          </a:extLst>
        </xdr:cNvPr>
        <xdr:cNvCxnSpPr/>
      </xdr:nvCxnSpPr>
      <xdr:spPr>
        <a:xfrm>
          <a:off x="2908300" y="14470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145414</xdr:rowOff>
    </xdr:from>
    <xdr:to>
      <xdr:col>10</xdr:col>
      <xdr:colOff>165100</xdr:colOff>
      <xdr:row>84</xdr:row>
      <xdr:rowOff>75564</xdr:rowOff>
    </xdr:to>
    <xdr:sp macro="" textlink="">
      <xdr:nvSpPr>
        <xdr:cNvPr id="1142" name="楕円 1141">
          <a:extLst>
            <a:ext uri="{FF2B5EF4-FFF2-40B4-BE49-F238E27FC236}">
              <a16:creationId xmlns:a16="http://schemas.microsoft.com/office/drawing/2014/main" id="{0F4EDD14-FE46-4804-9CC6-E4E56ED145A8}"/>
            </a:ext>
          </a:extLst>
        </xdr:cNvPr>
        <xdr:cNvSpPr/>
      </xdr:nvSpPr>
      <xdr:spPr>
        <a:xfrm>
          <a:off x="1968500" y="1437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24764</xdr:rowOff>
    </xdr:from>
    <xdr:to>
      <xdr:col>15</xdr:col>
      <xdr:colOff>50800</xdr:colOff>
      <xdr:row>84</xdr:row>
      <xdr:rowOff>68580</xdr:rowOff>
    </xdr:to>
    <xdr:cxnSp macro="">
      <xdr:nvCxnSpPr>
        <xdr:cNvPr id="1143" name="直線コネクタ 1142">
          <a:extLst>
            <a:ext uri="{FF2B5EF4-FFF2-40B4-BE49-F238E27FC236}">
              <a16:creationId xmlns:a16="http://schemas.microsoft.com/office/drawing/2014/main" id="{34448CF2-02C1-4966-BA8B-C2397EDFAD07}"/>
            </a:ext>
          </a:extLst>
        </xdr:cNvPr>
        <xdr:cNvCxnSpPr/>
      </xdr:nvCxnSpPr>
      <xdr:spPr>
        <a:xfrm>
          <a:off x="2019300" y="144265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109220</xdr:rowOff>
    </xdr:from>
    <xdr:to>
      <xdr:col>6</xdr:col>
      <xdr:colOff>38100</xdr:colOff>
      <xdr:row>84</xdr:row>
      <xdr:rowOff>39370</xdr:rowOff>
    </xdr:to>
    <xdr:sp macro="" textlink="">
      <xdr:nvSpPr>
        <xdr:cNvPr id="1144" name="楕円 1143">
          <a:extLst>
            <a:ext uri="{FF2B5EF4-FFF2-40B4-BE49-F238E27FC236}">
              <a16:creationId xmlns:a16="http://schemas.microsoft.com/office/drawing/2014/main" id="{9E7FF1FC-494D-48B7-A497-BE281A7FF981}"/>
            </a:ext>
          </a:extLst>
        </xdr:cNvPr>
        <xdr:cNvSpPr/>
      </xdr:nvSpPr>
      <xdr:spPr>
        <a:xfrm>
          <a:off x="1079500" y="1433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160020</xdr:rowOff>
    </xdr:from>
    <xdr:to>
      <xdr:col>10</xdr:col>
      <xdr:colOff>114300</xdr:colOff>
      <xdr:row>84</xdr:row>
      <xdr:rowOff>24764</xdr:rowOff>
    </xdr:to>
    <xdr:cxnSp macro="">
      <xdr:nvCxnSpPr>
        <xdr:cNvPr id="1145" name="直線コネクタ 1144">
          <a:extLst>
            <a:ext uri="{FF2B5EF4-FFF2-40B4-BE49-F238E27FC236}">
              <a16:creationId xmlns:a16="http://schemas.microsoft.com/office/drawing/2014/main" id="{9484B302-7B08-4426-9AE6-EEC788A6B44D}"/>
            </a:ext>
          </a:extLst>
        </xdr:cNvPr>
        <xdr:cNvCxnSpPr/>
      </xdr:nvCxnSpPr>
      <xdr:spPr>
        <a:xfrm>
          <a:off x="1130300" y="143903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73041</xdr:rowOff>
    </xdr:from>
    <xdr:ext cx="405111" cy="259045"/>
    <xdr:sp macro="" textlink="">
      <xdr:nvSpPr>
        <xdr:cNvPr id="1146" name="n_1aveValue【福祉施設】&#10;有形固定資産減価償却率">
          <a:extLst>
            <a:ext uri="{FF2B5EF4-FFF2-40B4-BE49-F238E27FC236}">
              <a16:creationId xmlns:a16="http://schemas.microsoft.com/office/drawing/2014/main" id="{9B897644-939A-4F67-A0C5-97373CC35154}"/>
            </a:ext>
          </a:extLst>
        </xdr:cNvPr>
        <xdr:cNvSpPr txBox="1"/>
      </xdr:nvSpPr>
      <xdr:spPr>
        <a:xfrm>
          <a:off x="3582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1147" name="n_2aveValue【福祉施設】&#10;有形固定資産減価償却率">
          <a:extLst>
            <a:ext uri="{FF2B5EF4-FFF2-40B4-BE49-F238E27FC236}">
              <a16:creationId xmlns:a16="http://schemas.microsoft.com/office/drawing/2014/main" id="{978C8143-2459-4EF8-A951-A552A21488FC}"/>
            </a:ext>
          </a:extLst>
        </xdr:cNvPr>
        <xdr:cNvSpPr txBox="1"/>
      </xdr:nvSpPr>
      <xdr:spPr>
        <a:xfrm>
          <a:off x="2705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44466</xdr:rowOff>
    </xdr:from>
    <xdr:ext cx="405111" cy="259045"/>
    <xdr:sp macro="" textlink="">
      <xdr:nvSpPr>
        <xdr:cNvPr id="1148" name="n_3aveValue【福祉施設】&#10;有形固定資産減価償却率">
          <a:extLst>
            <a:ext uri="{FF2B5EF4-FFF2-40B4-BE49-F238E27FC236}">
              <a16:creationId xmlns:a16="http://schemas.microsoft.com/office/drawing/2014/main" id="{C524D3C3-785A-48E0-96EC-405D58A51993}"/>
            </a:ext>
          </a:extLst>
        </xdr:cNvPr>
        <xdr:cNvSpPr txBox="1"/>
      </xdr:nvSpPr>
      <xdr:spPr>
        <a:xfrm>
          <a:off x="1816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50182</xdr:rowOff>
    </xdr:from>
    <xdr:ext cx="405111" cy="259045"/>
    <xdr:sp macro="" textlink="">
      <xdr:nvSpPr>
        <xdr:cNvPr id="1149" name="n_4aveValue【福祉施設】&#10;有形固定資産減価償却率">
          <a:extLst>
            <a:ext uri="{FF2B5EF4-FFF2-40B4-BE49-F238E27FC236}">
              <a16:creationId xmlns:a16="http://schemas.microsoft.com/office/drawing/2014/main" id="{6B9502D6-F586-42F4-9D13-07D1484E3282}"/>
            </a:ext>
          </a:extLst>
        </xdr:cNvPr>
        <xdr:cNvSpPr txBox="1"/>
      </xdr:nvSpPr>
      <xdr:spPr>
        <a:xfrm>
          <a:off x="927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156227</xdr:rowOff>
    </xdr:from>
    <xdr:ext cx="405111" cy="259045"/>
    <xdr:sp macro="" textlink="">
      <xdr:nvSpPr>
        <xdr:cNvPr id="1150" name="n_1mainValue【福祉施設】&#10;有形固定資産減価償却率">
          <a:extLst>
            <a:ext uri="{FF2B5EF4-FFF2-40B4-BE49-F238E27FC236}">
              <a16:creationId xmlns:a16="http://schemas.microsoft.com/office/drawing/2014/main" id="{41DB0582-7273-4030-8597-DCCFE2590D65}"/>
            </a:ext>
          </a:extLst>
        </xdr:cNvPr>
        <xdr:cNvSpPr txBox="1"/>
      </xdr:nvSpPr>
      <xdr:spPr>
        <a:xfrm>
          <a:off x="3582044"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110507</xdr:rowOff>
    </xdr:from>
    <xdr:ext cx="405111" cy="259045"/>
    <xdr:sp macro="" textlink="">
      <xdr:nvSpPr>
        <xdr:cNvPr id="1151" name="n_2mainValue【福祉施設】&#10;有形固定資産減価償却率">
          <a:extLst>
            <a:ext uri="{FF2B5EF4-FFF2-40B4-BE49-F238E27FC236}">
              <a16:creationId xmlns:a16="http://schemas.microsoft.com/office/drawing/2014/main" id="{5926A172-5B18-4E5B-9B56-915227310DC2}"/>
            </a:ext>
          </a:extLst>
        </xdr:cNvPr>
        <xdr:cNvSpPr txBox="1"/>
      </xdr:nvSpPr>
      <xdr:spPr>
        <a:xfrm>
          <a:off x="2705744" y="1451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66691</xdr:rowOff>
    </xdr:from>
    <xdr:ext cx="405111" cy="259045"/>
    <xdr:sp macro="" textlink="">
      <xdr:nvSpPr>
        <xdr:cNvPr id="1152" name="n_3mainValue【福祉施設】&#10;有形固定資産減価償却率">
          <a:extLst>
            <a:ext uri="{FF2B5EF4-FFF2-40B4-BE49-F238E27FC236}">
              <a16:creationId xmlns:a16="http://schemas.microsoft.com/office/drawing/2014/main" id="{491F6392-1C50-487F-9ABD-E0FF44E8D0CB}"/>
            </a:ext>
          </a:extLst>
        </xdr:cNvPr>
        <xdr:cNvSpPr txBox="1"/>
      </xdr:nvSpPr>
      <xdr:spPr>
        <a:xfrm>
          <a:off x="1816744" y="1446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30497</xdr:rowOff>
    </xdr:from>
    <xdr:ext cx="405111" cy="259045"/>
    <xdr:sp macro="" textlink="">
      <xdr:nvSpPr>
        <xdr:cNvPr id="1153" name="n_4mainValue【福祉施設】&#10;有形固定資産減価償却率">
          <a:extLst>
            <a:ext uri="{FF2B5EF4-FFF2-40B4-BE49-F238E27FC236}">
              <a16:creationId xmlns:a16="http://schemas.microsoft.com/office/drawing/2014/main" id="{8ED9E5DA-50E8-4185-AD41-3E65EFA258C6}"/>
            </a:ext>
          </a:extLst>
        </xdr:cNvPr>
        <xdr:cNvSpPr txBox="1"/>
      </xdr:nvSpPr>
      <xdr:spPr>
        <a:xfrm>
          <a:off x="927744" y="1443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54" name="正方形/長方形 1153">
          <a:extLst>
            <a:ext uri="{FF2B5EF4-FFF2-40B4-BE49-F238E27FC236}">
              <a16:creationId xmlns:a16="http://schemas.microsoft.com/office/drawing/2014/main" id="{03E1DAAB-5B83-461E-A902-656BCDFAF35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55" name="正方形/長方形 1154">
          <a:extLst>
            <a:ext uri="{FF2B5EF4-FFF2-40B4-BE49-F238E27FC236}">
              <a16:creationId xmlns:a16="http://schemas.microsoft.com/office/drawing/2014/main" id="{217EEB8E-98E4-4742-865E-05D32432B76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56" name="正方形/長方形 1155">
          <a:extLst>
            <a:ext uri="{FF2B5EF4-FFF2-40B4-BE49-F238E27FC236}">
              <a16:creationId xmlns:a16="http://schemas.microsoft.com/office/drawing/2014/main" id="{DAEB853D-0D12-42C7-8F6A-BF4C441E3E1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57" name="正方形/長方形 1156">
          <a:extLst>
            <a:ext uri="{FF2B5EF4-FFF2-40B4-BE49-F238E27FC236}">
              <a16:creationId xmlns:a16="http://schemas.microsoft.com/office/drawing/2014/main" id="{CE96FBEF-FE1A-49DC-8FFC-A80027FC05E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58" name="正方形/長方形 1157">
          <a:extLst>
            <a:ext uri="{FF2B5EF4-FFF2-40B4-BE49-F238E27FC236}">
              <a16:creationId xmlns:a16="http://schemas.microsoft.com/office/drawing/2014/main" id="{C94A6A3D-8F5D-4762-954B-118969B332A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59" name="正方形/長方形 1158">
          <a:extLst>
            <a:ext uri="{FF2B5EF4-FFF2-40B4-BE49-F238E27FC236}">
              <a16:creationId xmlns:a16="http://schemas.microsoft.com/office/drawing/2014/main" id="{A2DDAC21-E38F-4877-8942-5F7D1A688B5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60" name="正方形/長方形 1159">
          <a:extLst>
            <a:ext uri="{FF2B5EF4-FFF2-40B4-BE49-F238E27FC236}">
              <a16:creationId xmlns:a16="http://schemas.microsoft.com/office/drawing/2014/main" id="{CA49BB3A-F3A2-4ABC-89E1-E662037991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61" name="正方形/長方形 1160">
          <a:extLst>
            <a:ext uri="{FF2B5EF4-FFF2-40B4-BE49-F238E27FC236}">
              <a16:creationId xmlns:a16="http://schemas.microsoft.com/office/drawing/2014/main" id="{5C1222E7-0225-4FC2-AFED-3DA63C504D5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162" name="テキスト ボックス 1161">
          <a:extLst>
            <a:ext uri="{FF2B5EF4-FFF2-40B4-BE49-F238E27FC236}">
              <a16:creationId xmlns:a16="http://schemas.microsoft.com/office/drawing/2014/main" id="{8D48BEC3-D687-4F42-AB13-ACCFAB9939C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163" name="直線コネクタ 1162">
          <a:extLst>
            <a:ext uri="{FF2B5EF4-FFF2-40B4-BE49-F238E27FC236}">
              <a16:creationId xmlns:a16="http://schemas.microsoft.com/office/drawing/2014/main" id="{A9233889-08F8-40F4-902D-F3585CF911E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1164" name="直線コネクタ 1163">
          <a:extLst>
            <a:ext uri="{FF2B5EF4-FFF2-40B4-BE49-F238E27FC236}">
              <a16:creationId xmlns:a16="http://schemas.microsoft.com/office/drawing/2014/main" id="{4A6A61EA-A7A5-464F-B38B-1EA62597E644}"/>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1165" name="テキスト ボックス 1164">
          <a:extLst>
            <a:ext uri="{FF2B5EF4-FFF2-40B4-BE49-F238E27FC236}">
              <a16:creationId xmlns:a16="http://schemas.microsoft.com/office/drawing/2014/main" id="{C1C54DB9-F982-437A-A83C-F2913DF265E4}"/>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1166" name="直線コネクタ 1165">
          <a:extLst>
            <a:ext uri="{FF2B5EF4-FFF2-40B4-BE49-F238E27FC236}">
              <a16:creationId xmlns:a16="http://schemas.microsoft.com/office/drawing/2014/main" id="{EB5641E6-8A48-4A91-8ADA-DEBB7F5AB8B1}"/>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1167" name="テキスト ボックス 1166">
          <a:extLst>
            <a:ext uri="{FF2B5EF4-FFF2-40B4-BE49-F238E27FC236}">
              <a16:creationId xmlns:a16="http://schemas.microsoft.com/office/drawing/2014/main" id="{CEB6082E-2248-4DE6-8FD3-49EF139E0EFD}"/>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1168" name="直線コネクタ 1167">
          <a:extLst>
            <a:ext uri="{FF2B5EF4-FFF2-40B4-BE49-F238E27FC236}">
              <a16:creationId xmlns:a16="http://schemas.microsoft.com/office/drawing/2014/main" id="{D9CCF1C4-F357-418E-9439-42F5995EA5B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1169" name="テキスト ボックス 1168">
          <a:extLst>
            <a:ext uri="{FF2B5EF4-FFF2-40B4-BE49-F238E27FC236}">
              <a16:creationId xmlns:a16="http://schemas.microsoft.com/office/drawing/2014/main" id="{4EE3BFA7-671A-4B43-9CE2-B4BC5A00C36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1170" name="直線コネクタ 1169">
          <a:extLst>
            <a:ext uri="{FF2B5EF4-FFF2-40B4-BE49-F238E27FC236}">
              <a16:creationId xmlns:a16="http://schemas.microsoft.com/office/drawing/2014/main" id="{F4A77547-16FD-4B7A-8807-DCBACD61229B}"/>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1171" name="テキスト ボックス 1170">
          <a:extLst>
            <a:ext uri="{FF2B5EF4-FFF2-40B4-BE49-F238E27FC236}">
              <a16:creationId xmlns:a16="http://schemas.microsoft.com/office/drawing/2014/main" id="{BF466D39-C079-4611-ABB7-242DBACC60F3}"/>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172" name="直線コネクタ 1171">
          <a:extLst>
            <a:ext uri="{FF2B5EF4-FFF2-40B4-BE49-F238E27FC236}">
              <a16:creationId xmlns:a16="http://schemas.microsoft.com/office/drawing/2014/main" id="{816AA529-09FB-4A94-97F5-45D348292EC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173" name="テキスト ボックス 1172">
          <a:extLst>
            <a:ext uri="{FF2B5EF4-FFF2-40B4-BE49-F238E27FC236}">
              <a16:creationId xmlns:a16="http://schemas.microsoft.com/office/drawing/2014/main" id="{8D16140D-027F-468D-991E-93D01291E99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174" name="【福祉施設】&#10;一人当たり面積グラフ枠">
          <a:extLst>
            <a:ext uri="{FF2B5EF4-FFF2-40B4-BE49-F238E27FC236}">
              <a16:creationId xmlns:a16="http://schemas.microsoft.com/office/drawing/2014/main" id="{AB9DFF4A-EF30-4A3E-BCAF-EE0CFB58F14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79248</xdr:rowOff>
    </xdr:from>
    <xdr:to>
      <xdr:col>54</xdr:col>
      <xdr:colOff>189865</xdr:colOff>
      <xdr:row>86</xdr:row>
      <xdr:rowOff>31242</xdr:rowOff>
    </xdr:to>
    <xdr:cxnSp macro="">
      <xdr:nvCxnSpPr>
        <xdr:cNvPr id="1175" name="直線コネクタ 1174">
          <a:extLst>
            <a:ext uri="{FF2B5EF4-FFF2-40B4-BE49-F238E27FC236}">
              <a16:creationId xmlns:a16="http://schemas.microsoft.com/office/drawing/2014/main" id="{E2DAA9D4-888B-47F9-B405-1B7D315ECA55}"/>
            </a:ext>
          </a:extLst>
        </xdr:cNvPr>
        <xdr:cNvCxnSpPr/>
      </xdr:nvCxnSpPr>
      <xdr:spPr>
        <a:xfrm flipV="1">
          <a:off x="10476865" y="13623798"/>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1176" name="【福祉施設】&#10;一人当たり面積最小値テキスト">
          <a:extLst>
            <a:ext uri="{FF2B5EF4-FFF2-40B4-BE49-F238E27FC236}">
              <a16:creationId xmlns:a16="http://schemas.microsoft.com/office/drawing/2014/main" id="{C12DE089-6046-4DAD-A6FE-30475A69EBC1}"/>
            </a:ext>
          </a:extLst>
        </xdr:cNvPr>
        <xdr:cNvSpPr txBox="1"/>
      </xdr:nvSpPr>
      <xdr:spPr>
        <a:xfrm>
          <a:off x="10515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1177" name="直線コネクタ 1176">
          <a:extLst>
            <a:ext uri="{FF2B5EF4-FFF2-40B4-BE49-F238E27FC236}">
              <a16:creationId xmlns:a16="http://schemas.microsoft.com/office/drawing/2014/main" id="{D23E6310-4CF0-44FA-947E-55F056CA046F}"/>
            </a:ext>
          </a:extLst>
        </xdr:cNvPr>
        <xdr:cNvCxnSpPr/>
      </xdr:nvCxnSpPr>
      <xdr:spPr>
        <a:xfrm>
          <a:off x="10388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25925</xdr:rowOff>
    </xdr:from>
    <xdr:ext cx="469744" cy="259045"/>
    <xdr:sp macro="" textlink="">
      <xdr:nvSpPr>
        <xdr:cNvPr id="1178" name="【福祉施設】&#10;一人当たり面積最大値テキスト">
          <a:extLst>
            <a:ext uri="{FF2B5EF4-FFF2-40B4-BE49-F238E27FC236}">
              <a16:creationId xmlns:a16="http://schemas.microsoft.com/office/drawing/2014/main" id="{3A399FA9-EDF0-4B38-887A-2EC54CFCDF88}"/>
            </a:ext>
          </a:extLst>
        </xdr:cNvPr>
        <xdr:cNvSpPr txBox="1"/>
      </xdr:nvSpPr>
      <xdr:spPr>
        <a:xfrm>
          <a:off x="10515600" y="13399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79248</xdr:rowOff>
    </xdr:from>
    <xdr:to>
      <xdr:col>55</xdr:col>
      <xdr:colOff>88900</xdr:colOff>
      <xdr:row>79</xdr:row>
      <xdr:rowOff>79248</xdr:rowOff>
    </xdr:to>
    <xdr:cxnSp macro="">
      <xdr:nvCxnSpPr>
        <xdr:cNvPr id="1179" name="直線コネクタ 1178">
          <a:extLst>
            <a:ext uri="{FF2B5EF4-FFF2-40B4-BE49-F238E27FC236}">
              <a16:creationId xmlns:a16="http://schemas.microsoft.com/office/drawing/2014/main" id="{07A32EB1-3D77-4848-9AFB-FD339A9F6CB6}"/>
            </a:ext>
          </a:extLst>
        </xdr:cNvPr>
        <xdr:cNvCxnSpPr/>
      </xdr:nvCxnSpPr>
      <xdr:spPr>
        <a:xfrm>
          <a:off x="10388600" y="136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28464</xdr:rowOff>
    </xdr:from>
    <xdr:ext cx="469744" cy="259045"/>
    <xdr:sp macro="" textlink="">
      <xdr:nvSpPr>
        <xdr:cNvPr id="1180" name="【福祉施設】&#10;一人当たり面積平均値テキスト">
          <a:extLst>
            <a:ext uri="{FF2B5EF4-FFF2-40B4-BE49-F238E27FC236}">
              <a16:creationId xmlns:a16="http://schemas.microsoft.com/office/drawing/2014/main" id="{46D46A00-BBD5-4C43-A5F2-83F7033AA59C}"/>
            </a:ext>
          </a:extLst>
        </xdr:cNvPr>
        <xdr:cNvSpPr txBox="1"/>
      </xdr:nvSpPr>
      <xdr:spPr>
        <a:xfrm>
          <a:off x="10515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5587</xdr:rowOff>
    </xdr:from>
    <xdr:to>
      <xdr:col>55</xdr:col>
      <xdr:colOff>50800</xdr:colOff>
      <xdr:row>84</xdr:row>
      <xdr:rowOff>107187</xdr:rowOff>
    </xdr:to>
    <xdr:sp macro="" textlink="">
      <xdr:nvSpPr>
        <xdr:cNvPr id="1181" name="フローチャート: 判断 1180">
          <a:extLst>
            <a:ext uri="{FF2B5EF4-FFF2-40B4-BE49-F238E27FC236}">
              <a16:creationId xmlns:a16="http://schemas.microsoft.com/office/drawing/2014/main" id="{577AA97E-28D7-4956-8ED4-4A6879B278F7}"/>
            </a:ext>
          </a:extLst>
        </xdr:cNvPr>
        <xdr:cNvSpPr/>
      </xdr:nvSpPr>
      <xdr:spPr>
        <a:xfrm>
          <a:off x="10426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xdr:rowOff>
    </xdr:from>
    <xdr:to>
      <xdr:col>50</xdr:col>
      <xdr:colOff>165100</xdr:colOff>
      <xdr:row>84</xdr:row>
      <xdr:rowOff>104902</xdr:rowOff>
    </xdr:to>
    <xdr:sp macro="" textlink="">
      <xdr:nvSpPr>
        <xdr:cNvPr id="1182" name="フローチャート: 判断 1181">
          <a:extLst>
            <a:ext uri="{FF2B5EF4-FFF2-40B4-BE49-F238E27FC236}">
              <a16:creationId xmlns:a16="http://schemas.microsoft.com/office/drawing/2014/main" id="{582D0A7A-9FDD-456B-8A81-99D6DDD5489A}"/>
            </a:ext>
          </a:extLst>
        </xdr:cNvPr>
        <xdr:cNvSpPr/>
      </xdr:nvSpPr>
      <xdr:spPr>
        <a:xfrm>
          <a:off x="9588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5587</xdr:rowOff>
    </xdr:from>
    <xdr:to>
      <xdr:col>46</xdr:col>
      <xdr:colOff>38100</xdr:colOff>
      <xdr:row>84</xdr:row>
      <xdr:rowOff>107187</xdr:rowOff>
    </xdr:to>
    <xdr:sp macro="" textlink="">
      <xdr:nvSpPr>
        <xdr:cNvPr id="1183" name="フローチャート: 判断 1182">
          <a:extLst>
            <a:ext uri="{FF2B5EF4-FFF2-40B4-BE49-F238E27FC236}">
              <a16:creationId xmlns:a16="http://schemas.microsoft.com/office/drawing/2014/main" id="{F9F5A5F2-F7E1-4C3F-86AC-64BA0A76F321}"/>
            </a:ext>
          </a:extLst>
        </xdr:cNvPr>
        <xdr:cNvSpPr/>
      </xdr:nvSpPr>
      <xdr:spPr>
        <a:xfrm>
          <a:off x="8699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14732</xdr:rowOff>
    </xdr:from>
    <xdr:to>
      <xdr:col>41</xdr:col>
      <xdr:colOff>101600</xdr:colOff>
      <xdr:row>84</xdr:row>
      <xdr:rowOff>116332</xdr:rowOff>
    </xdr:to>
    <xdr:sp macro="" textlink="">
      <xdr:nvSpPr>
        <xdr:cNvPr id="1184" name="フローチャート: 判断 1183">
          <a:extLst>
            <a:ext uri="{FF2B5EF4-FFF2-40B4-BE49-F238E27FC236}">
              <a16:creationId xmlns:a16="http://schemas.microsoft.com/office/drawing/2014/main" id="{DC69FE1F-BD4B-4304-9A2D-DACE183F3B58}"/>
            </a:ext>
          </a:extLst>
        </xdr:cNvPr>
        <xdr:cNvSpPr/>
      </xdr:nvSpPr>
      <xdr:spPr>
        <a:xfrm>
          <a:off x="7810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147320</xdr:rowOff>
    </xdr:from>
    <xdr:to>
      <xdr:col>36</xdr:col>
      <xdr:colOff>165100</xdr:colOff>
      <xdr:row>84</xdr:row>
      <xdr:rowOff>77470</xdr:rowOff>
    </xdr:to>
    <xdr:sp macro="" textlink="">
      <xdr:nvSpPr>
        <xdr:cNvPr id="1185" name="フローチャート: 判断 1184">
          <a:extLst>
            <a:ext uri="{FF2B5EF4-FFF2-40B4-BE49-F238E27FC236}">
              <a16:creationId xmlns:a16="http://schemas.microsoft.com/office/drawing/2014/main" id="{059CCF24-2389-494C-B699-3CAF6974E058}"/>
            </a:ext>
          </a:extLst>
        </xdr:cNvPr>
        <xdr:cNvSpPr/>
      </xdr:nvSpPr>
      <xdr:spPr>
        <a:xfrm>
          <a:off x="6921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186" name="テキスト ボックス 1185">
          <a:extLst>
            <a:ext uri="{FF2B5EF4-FFF2-40B4-BE49-F238E27FC236}">
              <a16:creationId xmlns:a16="http://schemas.microsoft.com/office/drawing/2014/main" id="{92887538-81CA-4822-B6F0-EC4A3EE8CF1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187" name="テキスト ボックス 1186">
          <a:extLst>
            <a:ext uri="{FF2B5EF4-FFF2-40B4-BE49-F238E27FC236}">
              <a16:creationId xmlns:a16="http://schemas.microsoft.com/office/drawing/2014/main" id="{1941DA75-9D05-481C-BB1E-FA0B74B2493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188" name="テキスト ボックス 1187">
          <a:extLst>
            <a:ext uri="{FF2B5EF4-FFF2-40B4-BE49-F238E27FC236}">
              <a16:creationId xmlns:a16="http://schemas.microsoft.com/office/drawing/2014/main" id="{6859DEE1-5265-4A5B-A8A5-2157F5B74B3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189" name="テキスト ボックス 1188">
          <a:extLst>
            <a:ext uri="{FF2B5EF4-FFF2-40B4-BE49-F238E27FC236}">
              <a16:creationId xmlns:a16="http://schemas.microsoft.com/office/drawing/2014/main" id="{D17955B7-D1B6-44FD-A61C-4B217D44369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190" name="テキスト ボックス 1189">
          <a:extLst>
            <a:ext uri="{FF2B5EF4-FFF2-40B4-BE49-F238E27FC236}">
              <a16:creationId xmlns:a16="http://schemas.microsoft.com/office/drawing/2014/main" id="{677FDA25-1555-41C1-A592-7D1A05EA006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42163</xdr:rowOff>
    </xdr:from>
    <xdr:to>
      <xdr:col>55</xdr:col>
      <xdr:colOff>50800</xdr:colOff>
      <xdr:row>85</xdr:row>
      <xdr:rowOff>143763</xdr:rowOff>
    </xdr:to>
    <xdr:sp macro="" textlink="">
      <xdr:nvSpPr>
        <xdr:cNvPr id="1191" name="楕円 1190">
          <a:extLst>
            <a:ext uri="{FF2B5EF4-FFF2-40B4-BE49-F238E27FC236}">
              <a16:creationId xmlns:a16="http://schemas.microsoft.com/office/drawing/2014/main" id="{41905A58-E723-4C80-8A82-ABBE01344FB3}"/>
            </a:ext>
          </a:extLst>
        </xdr:cNvPr>
        <xdr:cNvSpPr/>
      </xdr:nvSpPr>
      <xdr:spPr>
        <a:xfrm>
          <a:off x="104267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128540</xdr:rowOff>
    </xdr:from>
    <xdr:ext cx="469744" cy="259045"/>
    <xdr:sp macro="" textlink="">
      <xdr:nvSpPr>
        <xdr:cNvPr id="1192" name="【福祉施設】&#10;一人当たり面積該当値テキスト">
          <a:extLst>
            <a:ext uri="{FF2B5EF4-FFF2-40B4-BE49-F238E27FC236}">
              <a16:creationId xmlns:a16="http://schemas.microsoft.com/office/drawing/2014/main" id="{B6D59F12-BF6E-4037-B013-1FF2EC470BCC}"/>
            </a:ext>
          </a:extLst>
        </xdr:cNvPr>
        <xdr:cNvSpPr txBox="1"/>
      </xdr:nvSpPr>
      <xdr:spPr>
        <a:xfrm>
          <a:off x="10515600" y="1453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42163</xdr:rowOff>
    </xdr:from>
    <xdr:to>
      <xdr:col>50</xdr:col>
      <xdr:colOff>165100</xdr:colOff>
      <xdr:row>85</xdr:row>
      <xdr:rowOff>143763</xdr:rowOff>
    </xdr:to>
    <xdr:sp macro="" textlink="">
      <xdr:nvSpPr>
        <xdr:cNvPr id="1193" name="楕円 1192">
          <a:extLst>
            <a:ext uri="{FF2B5EF4-FFF2-40B4-BE49-F238E27FC236}">
              <a16:creationId xmlns:a16="http://schemas.microsoft.com/office/drawing/2014/main" id="{0E701BF9-94E3-49C9-98B2-18AEAEF5DABA}"/>
            </a:ext>
          </a:extLst>
        </xdr:cNvPr>
        <xdr:cNvSpPr/>
      </xdr:nvSpPr>
      <xdr:spPr>
        <a:xfrm>
          <a:off x="9588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92963</xdr:rowOff>
    </xdr:from>
    <xdr:to>
      <xdr:col>55</xdr:col>
      <xdr:colOff>0</xdr:colOff>
      <xdr:row>85</xdr:row>
      <xdr:rowOff>92963</xdr:rowOff>
    </xdr:to>
    <xdr:cxnSp macro="">
      <xdr:nvCxnSpPr>
        <xdr:cNvPr id="1194" name="直線コネクタ 1193">
          <a:extLst>
            <a:ext uri="{FF2B5EF4-FFF2-40B4-BE49-F238E27FC236}">
              <a16:creationId xmlns:a16="http://schemas.microsoft.com/office/drawing/2014/main" id="{C51A758B-C1A3-45D4-A310-9BE42B6406E3}"/>
            </a:ext>
          </a:extLst>
        </xdr:cNvPr>
        <xdr:cNvCxnSpPr/>
      </xdr:nvCxnSpPr>
      <xdr:spPr>
        <a:xfrm>
          <a:off x="9639300" y="146662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42163</xdr:rowOff>
    </xdr:from>
    <xdr:to>
      <xdr:col>46</xdr:col>
      <xdr:colOff>38100</xdr:colOff>
      <xdr:row>85</xdr:row>
      <xdr:rowOff>143763</xdr:rowOff>
    </xdr:to>
    <xdr:sp macro="" textlink="">
      <xdr:nvSpPr>
        <xdr:cNvPr id="1195" name="楕円 1194">
          <a:extLst>
            <a:ext uri="{FF2B5EF4-FFF2-40B4-BE49-F238E27FC236}">
              <a16:creationId xmlns:a16="http://schemas.microsoft.com/office/drawing/2014/main" id="{2BF0C749-5F4D-4561-A414-16EF1C3D421D}"/>
            </a:ext>
          </a:extLst>
        </xdr:cNvPr>
        <xdr:cNvSpPr/>
      </xdr:nvSpPr>
      <xdr:spPr>
        <a:xfrm>
          <a:off x="8699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92963</xdr:rowOff>
    </xdr:from>
    <xdr:to>
      <xdr:col>50</xdr:col>
      <xdr:colOff>114300</xdr:colOff>
      <xdr:row>85</xdr:row>
      <xdr:rowOff>92963</xdr:rowOff>
    </xdr:to>
    <xdr:cxnSp macro="">
      <xdr:nvCxnSpPr>
        <xdr:cNvPr id="1196" name="直線コネクタ 1195">
          <a:extLst>
            <a:ext uri="{FF2B5EF4-FFF2-40B4-BE49-F238E27FC236}">
              <a16:creationId xmlns:a16="http://schemas.microsoft.com/office/drawing/2014/main" id="{FABBC44B-384E-4A49-B595-8BB768C9005C}"/>
            </a:ext>
          </a:extLst>
        </xdr:cNvPr>
        <xdr:cNvCxnSpPr/>
      </xdr:nvCxnSpPr>
      <xdr:spPr>
        <a:xfrm>
          <a:off x="8750300" y="14666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42163</xdr:rowOff>
    </xdr:from>
    <xdr:to>
      <xdr:col>41</xdr:col>
      <xdr:colOff>101600</xdr:colOff>
      <xdr:row>85</xdr:row>
      <xdr:rowOff>143763</xdr:rowOff>
    </xdr:to>
    <xdr:sp macro="" textlink="">
      <xdr:nvSpPr>
        <xdr:cNvPr id="1197" name="楕円 1196">
          <a:extLst>
            <a:ext uri="{FF2B5EF4-FFF2-40B4-BE49-F238E27FC236}">
              <a16:creationId xmlns:a16="http://schemas.microsoft.com/office/drawing/2014/main" id="{69D612A5-6213-4F80-9E41-9753C41B7FCE}"/>
            </a:ext>
          </a:extLst>
        </xdr:cNvPr>
        <xdr:cNvSpPr/>
      </xdr:nvSpPr>
      <xdr:spPr>
        <a:xfrm>
          <a:off x="7810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92963</xdr:rowOff>
    </xdr:from>
    <xdr:to>
      <xdr:col>45</xdr:col>
      <xdr:colOff>177800</xdr:colOff>
      <xdr:row>85</xdr:row>
      <xdr:rowOff>92963</xdr:rowOff>
    </xdr:to>
    <xdr:cxnSp macro="">
      <xdr:nvCxnSpPr>
        <xdr:cNvPr id="1198" name="直線コネクタ 1197">
          <a:extLst>
            <a:ext uri="{FF2B5EF4-FFF2-40B4-BE49-F238E27FC236}">
              <a16:creationId xmlns:a16="http://schemas.microsoft.com/office/drawing/2014/main" id="{A2C58CBF-A887-4C11-A05B-09F9AD5B0543}"/>
            </a:ext>
          </a:extLst>
        </xdr:cNvPr>
        <xdr:cNvCxnSpPr/>
      </xdr:nvCxnSpPr>
      <xdr:spPr>
        <a:xfrm>
          <a:off x="7861300" y="14666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170180</xdr:rowOff>
    </xdr:from>
    <xdr:to>
      <xdr:col>36</xdr:col>
      <xdr:colOff>165100</xdr:colOff>
      <xdr:row>85</xdr:row>
      <xdr:rowOff>100330</xdr:rowOff>
    </xdr:to>
    <xdr:sp macro="" textlink="">
      <xdr:nvSpPr>
        <xdr:cNvPr id="1199" name="楕円 1198">
          <a:extLst>
            <a:ext uri="{FF2B5EF4-FFF2-40B4-BE49-F238E27FC236}">
              <a16:creationId xmlns:a16="http://schemas.microsoft.com/office/drawing/2014/main" id="{33E4B954-780D-4BB7-BBA8-D89748301C37}"/>
            </a:ext>
          </a:extLst>
        </xdr:cNvPr>
        <xdr:cNvSpPr/>
      </xdr:nvSpPr>
      <xdr:spPr>
        <a:xfrm>
          <a:off x="6921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49530</xdr:rowOff>
    </xdr:from>
    <xdr:to>
      <xdr:col>41</xdr:col>
      <xdr:colOff>50800</xdr:colOff>
      <xdr:row>85</xdr:row>
      <xdr:rowOff>92963</xdr:rowOff>
    </xdr:to>
    <xdr:cxnSp macro="">
      <xdr:nvCxnSpPr>
        <xdr:cNvPr id="1200" name="直線コネクタ 1199">
          <a:extLst>
            <a:ext uri="{FF2B5EF4-FFF2-40B4-BE49-F238E27FC236}">
              <a16:creationId xmlns:a16="http://schemas.microsoft.com/office/drawing/2014/main" id="{45DEE4B9-0183-4216-A5FE-0BF17FE09766}"/>
            </a:ext>
          </a:extLst>
        </xdr:cNvPr>
        <xdr:cNvCxnSpPr/>
      </xdr:nvCxnSpPr>
      <xdr:spPr>
        <a:xfrm>
          <a:off x="6972300" y="14622780"/>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121429</xdr:rowOff>
    </xdr:from>
    <xdr:ext cx="469744" cy="259045"/>
    <xdr:sp macro="" textlink="">
      <xdr:nvSpPr>
        <xdr:cNvPr id="1201" name="n_1aveValue【福祉施設】&#10;一人当たり面積">
          <a:extLst>
            <a:ext uri="{FF2B5EF4-FFF2-40B4-BE49-F238E27FC236}">
              <a16:creationId xmlns:a16="http://schemas.microsoft.com/office/drawing/2014/main" id="{3508D333-5F34-462F-B697-7B742327E78B}"/>
            </a:ext>
          </a:extLst>
        </xdr:cNvPr>
        <xdr:cNvSpPr txBox="1"/>
      </xdr:nvSpPr>
      <xdr:spPr>
        <a:xfrm>
          <a:off x="93917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123714</xdr:rowOff>
    </xdr:from>
    <xdr:ext cx="469744" cy="259045"/>
    <xdr:sp macro="" textlink="">
      <xdr:nvSpPr>
        <xdr:cNvPr id="1202" name="n_2aveValue【福祉施設】&#10;一人当たり面積">
          <a:extLst>
            <a:ext uri="{FF2B5EF4-FFF2-40B4-BE49-F238E27FC236}">
              <a16:creationId xmlns:a16="http://schemas.microsoft.com/office/drawing/2014/main" id="{57C0691D-343C-4EB7-8CC7-06BE30619ABB}"/>
            </a:ext>
          </a:extLst>
        </xdr:cNvPr>
        <xdr:cNvSpPr txBox="1"/>
      </xdr:nvSpPr>
      <xdr:spPr>
        <a:xfrm>
          <a:off x="8515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132859</xdr:rowOff>
    </xdr:from>
    <xdr:ext cx="469744" cy="259045"/>
    <xdr:sp macro="" textlink="">
      <xdr:nvSpPr>
        <xdr:cNvPr id="1203" name="n_3aveValue【福祉施設】&#10;一人当たり面積">
          <a:extLst>
            <a:ext uri="{FF2B5EF4-FFF2-40B4-BE49-F238E27FC236}">
              <a16:creationId xmlns:a16="http://schemas.microsoft.com/office/drawing/2014/main" id="{BCB366C0-9D6C-4ABB-8ACB-719019C9167D}"/>
            </a:ext>
          </a:extLst>
        </xdr:cNvPr>
        <xdr:cNvSpPr txBox="1"/>
      </xdr:nvSpPr>
      <xdr:spPr>
        <a:xfrm>
          <a:off x="7626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93997</xdr:rowOff>
    </xdr:from>
    <xdr:ext cx="469744" cy="259045"/>
    <xdr:sp macro="" textlink="">
      <xdr:nvSpPr>
        <xdr:cNvPr id="1204" name="n_4aveValue【福祉施設】&#10;一人当たり面積">
          <a:extLst>
            <a:ext uri="{FF2B5EF4-FFF2-40B4-BE49-F238E27FC236}">
              <a16:creationId xmlns:a16="http://schemas.microsoft.com/office/drawing/2014/main" id="{294C67B2-F54C-401F-8D80-921A681D1B9D}"/>
            </a:ext>
          </a:extLst>
        </xdr:cNvPr>
        <xdr:cNvSpPr txBox="1"/>
      </xdr:nvSpPr>
      <xdr:spPr>
        <a:xfrm>
          <a:off x="6737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134890</xdr:rowOff>
    </xdr:from>
    <xdr:ext cx="469744" cy="259045"/>
    <xdr:sp macro="" textlink="">
      <xdr:nvSpPr>
        <xdr:cNvPr id="1205" name="n_1mainValue【福祉施設】&#10;一人当たり面積">
          <a:extLst>
            <a:ext uri="{FF2B5EF4-FFF2-40B4-BE49-F238E27FC236}">
              <a16:creationId xmlns:a16="http://schemas.microsoft.com/office/drawing/2014/main" id="{21DFE8E4-A325-48CC-B65C-F1D84B5856E7}"/>
            </a:ext>
          </a:extLst>
        </xdr:cNvPr>
        <xdr:cNvSpPr txBox="1"/>
      </xdr:nvSpPr>
      <xdr:spPr>
        <a:xfrm>
          <a:off x="93917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134890</xdr:rowOff>
    </xdr:from>
    <xdr:ext cx="469744" cy="259045"/>
    <xdr:sp macro="" textlink="">
      <xdr:nvSpPr>
        <xdr:cNvPr id="1206" name="n_2mainValue【福祉施設】&#10;一人当たり面積">
          <a:extLst>
            <a:ext uri="{FF2B5EF4-FFF2-40B4-BE49-F238E27FC236}">
              <a16:creationId xmlns:a16="http://schemas.microsoft.com/office/drawing/2014/main" id="{6C443373-E74E-43AB-AB66-01C92160A56C}"/>
            </a:ext>
          </a:extLst>
        </xdr:cNvPr>
        <xdr:cNvSpPr txBox="1"/>
      </xdr:nvSpPr>
      <xdr:spPr>
        <a:xfrm>
          <a:off x="85154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134890</xdr:rowOff>
    </xdr:from>
    <xdr:ext cx="469744" cy="259045"/>
    <xdr:sp macro="" textlink="">
      <xdr:nvSpPr>
        <xdr:cNvPr id="1207" name="n_3mainValue【福祉施設】&#10;一人当たり面積">
          <a:extLst>
            <a:ext uri="{FF2B5EF4-FFF2-40B4-BE49-F238E27FC236}">
              <a16:creationId xmlns:a16="http://schemas.microsoft.com/office/drawing/2014/main" id="{BF47FA68-D804-4C1C-9C9E-E70C9D6428D7}"/>
            </a:ext>
          </a:extLst>
        </xdr:cNvPr>
        <xdr:cNvSpPr txBox="1"/>
      </xdr:nvSpPr>
      <xdr:spPr>
        <a:xfrm>
          <a:off x="7626427" y="1470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91457</xdr:rowOff>
    </xdr:from>
    <xdr:ext cx="469744" cy="259045"/>
    <xdr:sp macro="" textlink="">
      <xdr:nvSpPr>
        <xdr:cNvPr id="1208" name="n_4mainValue【福祉施設】&#10;一人当たり面積">
          <a:extLst>
            <a:ext uri="{FF2B5EF4-FFF2-40B4-BE49-F238E27FC236}">
              <a16:creationId xmlns:a16="http://schemas.microsoft.com/office/drawing/2014/main" id="{8CB2A38F-0CE2-4E1B-BEDC-3957F58A81D0}"/>
            </a:ext>
          </a:extLst>
        </xdr:cNvPr>
        <xdr:cNvSpPr txBox="1"/>
      </xdr:nvSpPr>
      <xdr:spPr>
        <a:xfrm>
          <a:off x="6737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209" name="正方形/長方形 1208">
          <a:extLst>
            <a:ext uri="{FF2B5EF4-FFF2-40B4-BE49-F238E27FC236}">
              <a16:creationId xmlns:a16="http://schemas.microsoft.com/office/drawing/2014/main" id="{C34C7305-0A49-483B-8091-AF2C20C3733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210" name="正方形/長方形 1209">
          <a:extLst>
            <a:ext uri="{FF2B5EF4-FFF2-40B4-BE49-F238E27FC236}">
              <a16:creationId xmlns:a16="http://schemas.microsoft.com/office/drawing/2014/main" id="{3161FD06-A21A-4518-9B52-3FCC2B1DBEB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211" name="正方形/長方形 1210">
          <a:extLst>
            <a:ext uri="{FF2B5EF4-FFF2-40B4-BE49-F238E27FC236}">
              <a16:creationId xmlns:a16="http://schemas.microsoft.com/office/drawing/2014/main" id="{53A2AF74-00BD-43FA-ADDD-33CC47ED24B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212" name="正方形/長方形 1211">
          <a:extLst>
            <a:ext uri="{FF2B5EF4-FFF2-40B4-BE49-F238E27FC236}">
              <a16:creationId xmlns:a16="http://schemas.microsoft.com/office/drawing/2014/main" id="{4181DCA3-19F6-479F-AB77-A6152721D73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213" name="正方形/長方形 1212">
          <a:extLst>
            <a:ext uri="{FF2B5EF4-FFF2-40B4-BE49-F238E27FC236}">
              <a16:creationId xmlns:a16="http://schemas.microsoft.com/office/drawing/2014/main" id="{57B750C1-C754-452E-9542-2F02578F07B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214" name="正方形/長方形 1213">
          <a:extLst>
            <a:ext uri="{FF2B5EF4-FFF2-40B4-BE49-F238E27FC236}">
              <a16:creationId xmlns:a16="http://schemas.microsoft.com/office/drawing/2014/main" id="{8080A678-DDAE-4169-BB9D-A0E4D33F83C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215" name="正方形/長方形 1214">
          <a:extLst>
            <a:ext uri="{FF2B5EF4-FFF2-40B4-BE49-F238E27FC236}">
              <a16:creationId xmlns:a16="http://schemas.microsoft.com/office/drawing/2014/main" id="{8C68A939-41FB-4E9D-AF7A-B91F984BD00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216" name="正方形/長方形 1215">
          <a:extLst>
            <a:ext uri="{FF2B5EF4-FFF2-40B4-BE49-F238E27FC236}">
              <a16:creationId xmlns:a16="http://schemas.microsoft.com/office/drawing/2014/main" id="{E5A78694-DC15-4071-8DC7-3D6FD1C8646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217" name="テキスト ボックス 1216">
          <a:extLst>
            <a:ext uri="{FF2B5EF4-FFF2-40B4-BE49-F238E27FC236}">
              <a16:creationId xmlns:a16="http://schemas.microsoft.com/office/drawing/2014/main" id="{94D80DCB-3684-4829-8D8B-31AC5E429D8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218" name="直線コネクタ 1217">
          <a:extLst>
            <a:ext uri="{FF2B5EF4-FFF2-40B4-BE49-F238E27FC236}">
              <a16:creationId xmlns:a16="http://schemas.microsoft.com/office/drawing/2014/main" id="{A44308AC-8EC9-4096-B585-0C06B163C0B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219" name="テキスト ボックス 1218">
          <a:extLst>
            <a:ext uri="{FF2B5EF4-FFF2-40B4-BE49-F238E27FC236}">
              <a16:creationId xmlns:a16="http://schemas.microsoft.com/office/drawing/2014/main" id="{094B11A6-AE4B-4D0B-A49D-8F6ADB14797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220" name="直線コネクタ 1219">
          <a:extLst>
            <a:ext uri="{FF2B5EF4-FFF2-40B4-BE49-F238E27FC236}">
              <a16:creationId xmlns:a16="http://schemas.microsoft.com/office/drawing/2014/main" id="{1CD186AF-1314-4950-8847-94FA9E734FE8}"/>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221" name="テキスト ボックス 1220">
          <a:extLst>
            <a:ext uri="{FF2B5EF4-FFF2-40B4-BE49-F238E27FC236}">
              <a16:creationId xmlns:a16="http://schemas.microsoft.com/office/drawing/2014/main" id="{9513D2C8-15E0-49B2-8DF5-AA896425A46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222" name="直線コネクタ 1221">
          <a:extLst>
            <a:ext uri="{FF2B5EF4-FFF2-40B4-BE49-F238E27FC236}">
              <a16:creationId xmlns:a16="http://schemas.microsoft.com/office/drawing/2014/main" id="{4E1ED24B-A29D-4C0C-BD16-04C4E0B04096}"/>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223" name="テキスト ボックス 1222">
          <a:extLst>
            <a:ext uri="{FF2B5EF4-FFF2-40B4-BE49-F238E27FC236}">
              <a16:creationId xmlns:a16="http://schemas.microsoft.com/office/drawing/2014/main" id="{BE78625E-CE7B-4EA4-B4C9-3A07F6F92BC7}"/>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224" name="直線コネクタ 1223">
          <a:extLst>
            <a:ext uri="{FF2B5EF4-FFF2-40B4-BE49-F238E27FC236}">
              <a16:creationId xmlns:a16="http://schemas.microsoft.com/office/drawing/2014/main" id="{C52D1AE4-1BCA-4B2E-9CA2-56ACB17228DF}"/>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225" name="テキスト ボックス 1224">
          <a:extLst>
            <a:ext uri="{FF2B5EF4-FFF2-40B4-BE49-F238E27FC236}">
              <a16:creationId xmlns:a16="http://schemas.microsoft.com/office/drawing/2014/main" id="{FBA93D4E-7BF8-4267-9D3C-4A7269F9888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226" name="直線コネクタ 1225">
          <a:extLst>
            <a:ext uri="{FF2B5EF4-FFF2-40B4-BE49-F238E27FC236}">
              <a16:creationId xmlns:a16="http://schemas.microsoft.com/office/drawing/2014/main" id="{BC219BE9-D9CD-431B-A1C4-F88F22CCD94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227" name="テキスト ボックス 1226">
          <a:extLst>
            <a:ext uri="{FF2B5EF4-FFF2-40B4-BE49-F238E27FC236}">
              <a16:creationId xmlns:a16="http://schemas.microsoft.com/office/drawing/2014/main" id="{2DB1D2DA-7964-444F-ADB3-6E9AF3687528}"/>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228" name="直線コネクタ 1227">
          <a:extLst>
            <a:ext uri="{FF2B5EF4-FFF2-40B4-BE49-F238E27FC236}">
              <a16:creationId xmlns:a16="http://schemas.microsoft.com/office/drawing/2014/main" id="{02960572-ABA2-4EFC-96DC-7260DFC7957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1229" name="テキスト ボックス 1228">
          <a:extLst>
            <a:ext uri="{FF2B5EF4-FFF2-40B4-BE49-F238E27FC236}">
              <a16:creationId xmlns:a16="http://schemas.microsoft.com/office/drawing/2014/main" id="{156B537D-D2C1-4130-AF5B-E0CFE2EA1C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1230" name="直線コネクタ 1229">
          <a:extLst>
            <a:ext uri="{FF2B5EF4-FFF2-40B4-BE49-F238E27FC236}">
              <a16:creationId xmlns:a16="http://schemas.microsoft.com/office/drawing/2014/main" id="{1997AA17-9456-4059-8002-04053DC4CAA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1231" name="テキスト ボックス 1230">
          <a:extLst>
            <a:ext uri="{FF2B5EF4-FFF2-40B4-BE49-F238E27FC236}">
              <a16:creationId xmlns:a16="http://schemas.microsoft.com/office/drawing/2014/main" id="{3777A9E5-3D42-4C1F-9C7C-3B399A37F97C}"/>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232" name="直線コネクタ 1231">
          <a:extLst>
            <a:ext uri="{FF2B5EF4-FFF2-40B4-BE49-F238E27FC236}">
              <a16:creationId xmlns:a16="http://schemas.microsoft.com/office/drawing/2014/main" id="{7533E53D-F746-4203-A287-702A5FC0688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1233" name="【市民会館】&#10;有形固定資産減価償却率グラフ枠">
          <a:extLst>
            <a:ext uri="{FF2B5EF4-FFF2-40B4-BE49-F238E27FC236}">
              <a16:creationId xmlns:a16="http://schemas.microsoft.com/office/drawing/2014/main" id="{5C74C86E-572B-4BDD-B4F7-F9A6F0E89F7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109</xdr:row>
      <xdr:rowOff>35379</xdr:rowOff>
    </xdr:to>
    <xdr:cxnSp macro="">
      <xdr:nvCxnSpPr>
        <xdr:cNvPr id="1234" name="直線コネクタ 1233">
          <a:extLst>
            <a:ext uri="{FF2B5EF4-FFF2-40B4-BE49-F238E27FC236}">
              <a16:creationId xmlns:a16="http://schemas.microsoft.com/office/drawing/2014/main" id="{AE6B1894-1284-4BDF-A3C5-90770E39966D}"/>
            </a:ext>
          </a:extLst>
        </xdr:cNvPr>
        <xdr:cNvCxnSpPr/>
      </xdr:nvCxnSpPr>
      <xdr:spPr>
        <a:xfrm flipV="1">
          <a:off x="4634865" y="1723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1235" name="【市民会館】&#10;有形固定資産減価償却率最小値テキスト">
          <a:extLst>
            <a:ext uri="{FF2B5EF4-FFF2-40B4-BE49-F238E27FC236}">
              <a16:creationId xmlns:a16="http://schemas.microsoft.com/office/drawing/2014/main" id="{0DD3FC2D-8020-46AF-A06A-8C3F5E5E1DBA}"/>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1236" name="直線コネクタ 1235">
          <a:extLst>
            <a:ext uri="{FF2B5EF4-FFF2-40B4-BE49-F238E27FC236}">
              <a16:creationId xmlns:a16="http://schemas.microsoft.com/office/drawing/2014/main" id="{47FD3D0F-985D-4298-B40D-89833D833A53}"/>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1237" name="【市民会館】&#10;有形固定資産減価償却率最大値テキスト">
          <a:extLst>
            <a:ext uri="{FF2B5EF4-FFF2-40B4-BE49-F238E27FC236}">
              <a16:creationId xmlns:a16="http://schemas.microsoft.com/office/drawing/2014/main" id="{B2B4F4E2-5974-4F5B-A203-7E23912ABF28}"/>
            </a:ext>
          </a:extLst>
        </xdr:cNvPr>
        <xdr:cNvSpPr txBox="1"/>
      </xdr:nvSpPr>
      <xdr:spPr>
        <a:xfrm>
          <a:off x="4673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1238" name="直線コネクタ 1237">
          <a:extLst>
            <a:ext uri="{FF2B5EF4-FFF2-40B4-BE49-F238E27FC236}">
              <a16:creationId xmlns:a16="http://schemas.microsoft.com/office/drawing/2014/main" id="{31AC9650-1DBA-4608-A86D-04BF656DE6D4}"/>
            </a:ext>
          </a:extLst>
        </xdr:cNvPr>
        <xdr:cNvCxnSpPr/>
      </xdr:nvCxnSpPr>
      <xdr:spPr>
        <a:xfrm>
          <a:off x="4546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160582</xdr:rowOff>
    </xdr:from>
    <xdr:ext cx="405111" cy="259045"/>
    <xdr:sp macro="" textlink="">
      <xdr:nvSpPr>
        <xdr:cNvPr id="1239" name="【市民会館】&#10;有形固定資産減価償却率平均値テキスト">
          <a:extLst>
            <a:ext uri="{FF2B5EF4-FFF2-40B4-BE49-F238E27FC236}">
              <a16:creationId xmlns:a16="http://schemas.microsoft.com/office/drawing/2014/main" id="{527AC6EF-4B83-41CD-AA36-CF49181F1E35}"/>
            </a:ext>
          </a:extLst>
        </xdr:cNvPr>
        <xdr:cNvSpPr txBox="1"/>
      </xdr:nvSpPr>
      <xdr:spPr>
        <a:xfrm>
          <a:off x="4673600" y="17991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10705</xdr:rowOff>
    </xdr:from>
    <xdr:to>
      <xdr:col>24</xdr:col>
      <xdr:colOff>114300</xdr:colOff>
      <xdr:row>105</xdr:row>
      <xdr:rowOff>112305</xdr:rowOff>
    </xdr:to>
    <xdr:sp macro="" textlink="">
      <xdr:nvSpPr>
        <xdr:cNvPr id="1240" name="フローチャート: 判断 1239">
          <a:extLst>
            <a:ext uri="{FF2B5EF4-FFF2-40B4-BE49-F238E27FC236}">
              <a16:creationId xmlns:a16="http://schemas.microsoft.com/office/drawing/2014/main" id="{C153EA6D-7202-4A19-B876-CFF73B3BD970}"/>
            </a:ext>
          </a:extLst>
        </xdr:cNvPr>
        <xdr:cNvSpPr/>
      </xdr:nvSpPr>
      <xdr:spPr>
        <a:xfrm>
          <a:off x="45847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154395</xdr:rowOff>
    </xdr:from>
    <xdr:to>
      <xdr:col>20</xdr:col>
      <xdr:colOff>38100</xdr:colOff>
      <xdr:row>105</xdr:row>
      <xdr:rowOff>84545</xdr:rowOff>
    </xdr:to>
    <xdr:sp macro="" textlink="">
      <xdr:nvSpPr>
        <xdr:cNvPr id="1241" name="フローチャート: 判断 1240">
          <a:extLst>
            <a:ext uri="{FF2B5EF4-FFF2-40B4-BE49-F238E27FC236}">
              <a16:creationId xmlns:a16="http://schemas.microsoft.com/office/drawing/2014/main" id="{54F8FEE8-79BB-4EA5-A062-F446F6D28FA4}"/>
            </a:ext>
          </a:extLst>
        </xdr:cNvPr>
        <xdr:cNvSpPr/>
      </xdr:nvSpPr>
      <xdr:spPr>
        <a:xfrm>
          <a:off x="37465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144599</xdr:rowOff>
    </xdr:from>
    <xdr:to>
      <xdr:col>15</xdr:col>
      <xdr:colOff>101600</xdr:colOff>
      <xdr:row>105</xdr:row>
      <xdr:rowOff>74749</xdr:rowOff>
    </xdr:to>
    <xdr:sp macro="" textlink="">
      <xdr:nvSpPr>
        <xdr:cNvPr id="1242" name="フローチャート: 判断 1241">
          <a:extLst>
            <a:ext uri="{FF2B5EF4-FFF2-40B4-BE49-F238E27FC236}">
              <a16:creationId xmlns:a16="http://schemas.microsoft.com/office/drawing/2014/main" id="{F80607D0-71A7-4378-A5BA-0C66F13EE5E0}"/>
            </a:ext>
          </a:extLst>
        </xdr:cNvPr>
        <xdr:cNvSpPr/>
      </xdr:nvSpPr>
      <xdr:spPr>
        <a:xfrm>
          <a:off x="2857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90714</xdr:rowOff>
    </xdr:from>
    <xdr:to>
      <xdr:col>10</xdr:col>
      <xdr:colOff>165100</xdr:colOff>
      <xdr:row>105</xdr:row>
      <xdr:rowOff>20864</xdr:rowOff>
    </xdr:to>
    <xdr:sp macro="" textlink="">
      <xdr:nvSpPr>
        <xdr:cNvPr id="1243" name="フローチャート: 判断 1242">
          <a:extLst>
            <a:ext uri="{FF2B5EF4-FFF2-40B4-BE49-F238E27FC236}">
              <a16:creationId xmlns:a16="http://schemas.microsoft.com/office/drawing/2014/main" id="{5F42F935-3909-4BDA-94D7-3CAD99F90669}"/>
            </a:ext>
          </a:extLst>
        </xdr:cNvPr>
        <xdr:cNvSpPr/>
      </xdr:nvSpPr>
      <xdr:spPr>
        <a:xfrm>
          <a:off x="1968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82550</xdr:rowOff>
    </xdr:from>
    <xdr:to>
      <xdr:col>6</xdr:col>
      <xdr:colOff>38100</xdr:colOff>
      <xdr:row>105</xdr:row>
      <xdr:rowOff>12700</xdr:rowOff>
    </xdr:to>
    <xdr:sp macro="" textlink="">
      <xdr:nvSpPr>
        <xdr:cNvPr id="1244" name="フローチャート: 判断 1243">
          <a:extLst>
            <a:ext uri="{FF2B5EF4-FFF2-40B4-BE49-F238E27FC236}">
              <a16:creationId xmlns:a16="http://schemas.microsoft.com/office/drawing/2014/main" id="{04A53210-BB8D-4B43-B6C6-CA51470B3CC9}"/>
            </a:ext>
          </a:extLst>
        </xdr:cNvPr>
        <xdr:cNvSpPr/>
      </xdr:nvSpPr>
      <xdr:spPr>
        <a:xfrm>
          <a:off x="107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245" name="テキスト ボックス 1244">
          <a:extLst>
            <a:ext uri="{FF2B5EF4-FFF2-40B4-BE49-F238E27FC236}">
              <a16:creationId xmlns:a16="http://schemas.microsoft.com/office/drawing/2014/main" id="{97B1BEA5-42B2-4D28-AFA2-F77F5A62F9A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246" name="テキスト ボックス 1245">
          <a:extLst>
            <a:ext uri="{FF2B5EF4-FFF2-40B4-BE49-F238E27FC236}">
              <a16:creationId xmlns:a16="http://schemas.microsoft.com/office/drawing/2014/main" id="{1543010C-8E3B-4854-BA29-52A6B34A2E0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247" name="テキスト ボックス 1246">
          <a:extLst>
            <a:ext uri="{FF2B5EF4-FFF2-40B4-BE49-F238E27FC236}">
              <a16:creationId xmlns:a16="http://schemas.microsoft.com/office/drawing/2014/main" id="{C2E6B93A-96A4-4F8B-BFC2-82D3B67A10EF}"/>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248" name="テキスト ボックス 1247">
          <a:extLst>
            <a:ext uri="{FF2B5EF4-FFF2-40B4-BE49-F238E27FC236}">
              <a16:creationId xmlns:a16="http://schemas.microsoft.com/office/drawing/2014/main" id="{06E89813-24A7-485E-B573-70C1ADA54715}"/>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249" name="テキスト ボックス 1248">
          <a:extLst>
            <a:ext uri="{FF2B5EF4-FFF2-40B4-BE49-F238E27FC236}">
              <a16:creationId xmlns:a16="http://schemas.microsoft.com/office/drawing/2014/main" id="{DC0DFE72-1C3D-4955-9557-DDAE2442EC5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116839</xdr:rowOff>
    </xdr:from>
    <xdr:to>
      <xdr:col>24</xdr:col>
      <xdr:colOff>114300</xdr:colOff>
      <xdr:row>103</xdr:row>
      <xdr:rowOff>46989</xdr:rowOff>
    </xdr:to>
    <xdr:sp macro="" textlink="">
      <xdr:nvSpPr>
        <xdr:cNvPr id="1250" name="楕円 1249">
          <a:extLst>
            <a:ext uri="{FF2B5EF4-FFF2-40B4-BE49-F238E27FC236}">
              <a16:creationId xmlns:a16="http://schemas.microsoft.com/office/drawing/2014/main" id="{C8C8C9BE-E573-47E9-A8D0-CAE18157B6B6}"/>
            </a:ext>
          </a:extLst>
        </xdr:cNvPr>
        <xdr:cNvSpPr/>
      </xdr:nvSpPr>
      <xdr:spPr>
        <a:xfrm>
          <a:off x="45847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139716</xdr:rowOff>
    </xdr:from>
    <xdr:ext cx="405111" cy="259045"/>
    <xdr:sp macro="" textlink="">
      <xdr:nvSpPr>
        <xdr:cNvPr id="1251" name="【市民会館】&#10;有形固定資産減価償却率該当値テキスト">
          <a:extLst>
            <a:ext uri="{FF2B5EF4-FFF2-40B4-BE49-F238E27FC236}">
              <a16:creationId xmlns:a16="http://schemas.microsoft.com/office/drawing/2014/main" id="{1DE3A540-5591-4633-BECD-2343B4B2C4E3}"/>
            </a:ext>
          </a:extLst>
        </xdr:cNvPr>
        <xdr:cNvSpPr txBox="1"/>
      </xdr:nvSpPr>
      <xdr:spPr>
        <a:xfrm>
          <a:off x="4673600"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87449</xdr:rowOff>
    </xdr:from>
    <xdr:to>
      <xdr:col>20</xdr:col>
      <xdr:colOff>38100</xdr:colOff>
      <xdr:row>103</xdr:row>
      <xdr:rowOff>17599</xdr:rowOff>
    </xdr:to>
    <xdr:sp macro="" textlink="">
      <xdr:nvSpPr>
        <xdr:cNvPr id="1252" name="楕円 1251">
          <a:extLst>
            <a:ext uri="{FF2B5EF4-FFF2-40B4-BE49-F238E27FC236}">
              <a16:creationId xmlns:a16="http://schemas.microsoft.com/office/drawing/2014/main" id="{253B9C44-4EB1-41C9-89A4-80C4A5CD12D3}"/>
            </a:ext>
          </a:extLst>
        </xdr:cNvPr>
        <xdr:cNvSpPr/>
      </xdr:nvSpPr>
      <xdr:spPr>
        <a:xfrm>
          <a:off x="3746500" y="1757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138249</xdr:rowOff>
    </xdr:from>
    <xdr:to>
      <xdr:col>24</xdr:col>
      <xdr:colOff>63500</xdr:colOff>
      <xdr:row>102</xdr:row>
      <xdr:rowOff>167639</xdr:rowOff>
    </xdr:to>
    <xdr:cxnSp macro="">
      <xdr:nvCxnSpPr>
        <xdr:cNvPr id="1253" name="直線コネクタ 1252">
          <a:extLst>
            <a:ext uri="{FF2B5EF4-FFF2-40B4-BE49-F238E27FC236}">
              <a16:creationId xmlns:a16="http://schemas.microsoft.com/office/drawing/2014/main" id="{1A54D6C5-48BD-441F-99AC-A9EDB68E7516}"/>
            </a:ext>
          </a:extLst>
        </xdr:cNvPr>
        <xdr:cNvCxnSpPr/>
      </xdr:nvCxnSpPr>
      <xdr:spPr>
        <a:xfrm>
          <a:off x="3797300" y="17626149"/>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54792</xdr:rowOff>
    </xdr:from>
    <xdr:to>
      <xdr:col>15</xdr:col>
      <xdr:colOff>101600</xdr:colOff>
      <xdr:row>102</xdr:row>
      <xdr:rowOff>156392</xdr:rowOff>
    </xdr:to>
    <xdr:sp macro="" textlink="">
      <xdr:nvSpPr>
        <xdr:cNvPr id="1254" name="楕円 1253">
          <a:extLst>
            <a:ext uri="{FF2B5EF4-FFF2-40B4-BE49-F238E27FC236}">
              <a16:creationId xmlns:a16="http://schemas.microsoft.com/office/drawing/2014/main" id="{E65CD1D0-6DDC-44F0-8098-8D353316629A}"/>
            </a:ext>
          </a:extLst>
        </xdr:cNvPr>
        <xdr:cNvSpPr/>
      </xdr:nvSpPr>
      <xdr:spPr>
        <a:xfrm>
          <a:off x="2857500" y="1754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105592</xdr:rowOff>
    </xdr:from>
    <xdr:to>
      <xdr:col>19</xdr:col>
      <xdr:colOff>177800</xdr:colOff>
      <xdr:row>102</xdr:row>
      <xdr:rowOff>138249</xdr:rowOff>
    </xdr:to>
    <xdr:cxnSp macro="">
      <xdr:nvCxnSpPr>
        <xdr:cNvPr id="1255" name="直線コネクタ 1254">
          <a:extLst>
            <a:ext uri="{FF2B5EF4-FFF2-40B4-BE49-F238E27FC236}">
              <a16:creationId xmlns:a16="http://schemas.microsoft.com/office/drawing/2014/main" id="{F6A98A91-728B-4419-9719-42F7539E20DF}"/>
            </a:ext>
          </a:extLst>
        </xdr:cNvPr>
        <xdr:cNvCxnSpPr/>
      </xdr:nvCxnSpPr>
      <xdr:spPr>
        <a:xfrm>
          <a:off x="2908300" y="175934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162561</xdr:rowOff>
    </xdr:from>
    <xdr:to>
      <xdr:col>10</xdr:col>
      <xdr:colOff>165100</xdr:colOff>
      <xdr:row>104</xdr:row>
      <xdr:rowOff>92711</xdr:rowOff>
    </xdr:to>
    <xdr:sp macro="" textlink="">
      <xdr:nvSpPr>
        <xdr:cNvPr id="1256" name="楕円 1255">
          <a:extLst>
            <a:ext uri="{FF2B5EF4-FFF2-40B4-BE49-F238E27FC236}">
              <a16:creationId xmlns:a16="http://schemas.microsoft.com/office/drawing/2014/main" id="{7D53FD3D-D442-404B-B691-19271FEF20A2}"/>
            </a:ext>
          </a:extLst>
        </xdr:cNvPr>
        <xdr:cNvSpPr/>
      </xdr:nvSpPr>
      <xdr:spPr>
        <a:xfrm>
          <a:off x="1968500" y="178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105592</xdr:rowOff>
    </xdr:from>
    <xdr:to>
      <xdr:col>15</xdr:col>
      <xdr:colOff>50800</xdr:colOff>
      <xdr:row>104</xdr:row>
      <xdr:rowOff>41911</xdr:rowOff>
    </xdr:to>
    <xdr:cxnSp macro="">
      <xdr:nvCxnSpPr>
        <xdr:cNvPr id="1257" name="直線コネクタ 1256">
          <a:extLst>
            <a:ext uri="{FF2B5EF4-FFF2-40B4-BE49-F238E27FC236}">
              <a16:creationId xmlns:a16="http://schemas.microsoft.com/office/drawing/2014/main" id="{5DFC64BB-1132-4424-90A9-8E78CF135FE9}"/>
            </a:ext>
          </a:extLst>
        </xdr:cNvPr>
        <xdr:cNvCxnSpPr/>
      </xdr:nvCxnSpPr>
      <xdr:spPr>
        <a:xfrm flipV="1">
          <a:off x="2019300" y="17593492"/>
          <a:ext cx="889000" cy="27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136434</xdr:rowOff>
    </xdr:from>
    <xdr:to>
      <xdr:col>6</xdr:col>
      <xdr:colOff>38100</xdr:colOff>
      <xdr:row>104</xdr:row>
      <xdr:rowOff>66584</xdr:rowOff>
    </xdr:to>
    <xdr:sp macro="" textlink="">
      <xdr:nvSpPr>
        <xdr:cNvPr id="1258" name="楕円 1257">
          <a:extLst>
            <a:ext uri="{FF2B5EF4-FFF2-40B4-BE49-F238E27FC236}">
              <a16:creationId xmlns:a16="http://schemas.microsoft.com/office/drawing/2014/main" id="{A703445D-A39D-4844-B84A-6E2A9BC3BC97}"/>
            </a:ext>
          </a:extLst>
        </xdr:cNvPr>
        <xdr:cNvSpPr/>
      </xdr:nvSpPr>
      <xdr:spPr>
        <a:xfrm>
          <a:off x="1079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15784</xdr:rowOff>
    </xdr:from>
    <xdr:to>
      <xdr:col>10</xdr:col>
      <xdr:colOff>114300</xdr:colOff>
      <xdr:row>104</xdr:row>
      <xdr:rowOff>41911</xdr:rowOff>
    </xdr:to>
    <xdr:cxnSp macro="">
      <xdr:nvCxnSpPr>
        <xdr:cNvPr id="1259" name="直線コネクタ 1258">
          <a:extLst>
            <a:ext uri="{FF2B5EF4-FFF2-40B4-BE49-F238E27FC236}">
              <a16:creationId xmlns:a16="http://schemas.microsoft.com/office/drawing/2014/main" id="{5B3C3F3B-3C31-414A-BE8C-7E36417AF605}"/>
            </a:ext>
          </a:extLst>
        </xdr:cNvPr>
        <xdr:cNvCxnSpPr/>
      </xdr:nvCxnSpPr>
      <xdr:spPr>
        <a:xfrm>
          <a:off x="1130300" y="17846584"/>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75672</xdr:rowOff>
    </xdr:from>
    <xdr:ext cx="405111" cy="259045"/>
    <xdr:sp macro="" textlink="">
      <xdr:nvSpPr>
        <xdr:cNvPr id="1260" name="n_1aveValue【市民会館】&#10;有形固定資産減価償却率">
          <a:extLst>
            <a:ext uri="{FF2B5EF4-FFF2-40B4-BE49-F238E27FC236}">
              <a16:creationId xmlns:a16="http://schemas.microsoft.com/office/drawing/2014/main" id="{8425A82B-8616-4E14-992D-BD8979D97D50}"/>
            </a:ext>
          </a:extLst>
        </xdr:cNvPr>
        <xdr:cNvSpPr txBox="1"/>
      </xdr:nvSpPr>
      <xdr:spPr>
        <a:xfrm>
          <a:off x="3582044" y="1807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65876</xdr:rowOff>
    </xdr:from>
    <xdr:ext cx="405111" cy="259045"/>
    <xdr:sp macro="" textlink="">
      <xdr:nvSpPr>
        <xdr:cNvPr id="1261" name="n_2aveValue【市民会館】&#10;有形固定資産減価償却率">
          <a:extLst>
            <a:ext uri="{FF2B5EF4-FFF2-40B4-BE49-F238E27FC236}">
              <a16:creationId xmlns:a16="http://schemas.microsoft.com/office/drawing/2014/main" id="{C0F72B97-A249-4BE0-91C3-71B279B50E93}"/>
            </a:ext>
          </a:extLst>
        </xdr:cNvPr>
        <xdr:cNvSpPr txBox="1"/>
      </xdr:nvSpPr>
      <xdr:spPr>
        <a:xfrm>
          <a:off x="2705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11991</xdr:rowOff>
    </xdr:from>
    <xdr:ext cx="405111" cy="259045"/>
    <xdr:sp macro="" textlink="">
      <xdr:nvSpPr>
        <xdr:cNvPr id="1262" name="n_3aveValue【市民会館】&#10;有形固定資産減価償却率">
          <a:extLst>
            <a:ext uri="{FF2B5EF4-FFF2-40B4-BE49-F238E27FC236}">
              <a16:creationId xmlns:a16="http://schemas.microsoft.com/office/drawing/2014/main" id="{EF6941EE-37E5-40D2-91EF-2BAACCD22369}"/>
            </a:ext>
          </a:extLst>
        </xdr:cNvPr>
        <xdr:cNvSpPr txBox="1"/>
      </xdr:nvSpPr>
      <xdr:spPr>
        <a:xfrm>
          <a:off x="1816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3827</xdr:rowOff>
    </xdr:from>
    <xdr:ext cx="405111" cy="259045"/>
    <xdr:sp macro="" textlink="">
      <xdr:nvSpPr>
        <xdr:cNvPr id="1263" name="n_4aveValue【市民会館】&#10;有形固定資産減価償却率">
          <a:extLst>
            <a:ext uri="{FF2B5EF4-FFF2-40B4-BE49-F238E27FC236}">
              <a16:creationId xmlns:a16="http://schemas.microsoft.com/office/drawing/2014/main" id="{51551E54-C540-4E69-8A4D-D3F6BF5A4C04}"/>
            </a:ext>
          </a:extLst>
        </xdr:cNvPr>
        <xdr:cNvSpPr txBox="1"/>
      </xdr:nvSpPr>
      <xdr:spPr>
        <a:xfrm>
          <a:off x="927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34126</xdr:rowOff>
    </xdr:from>
    <xdr:ext cx="405111" cy="259045"/>
    <xdr:sp macro="" textlink="">
      <xdr:nvSpPr>
        <xdr:cNvPr id="1264" name="n_1mainValue【市民会館】&#10;有形固定資産減価償却率">
          <a:extLst>
            <a:ext uri="{FF2B5EF4-FFF2-40B4-BE49-F238E27FC236}">
              <a16:creationId xmlns:a16="http://schemas.microsoft.com/office/drawing/2014/main" id="{10F6CA31-A6D7-4159-BD26-CCE54E4128C0}"/>
            </a:ext>
          </a:extLst>
        </xdr:cNvPr>
        <xdr:cNvSpPr txBox="1"/>
      </xdr:nvSpPr>
      <xdr:spPr>
        <a:xfrm>
          <a:off x="3582044" y="1735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1469</xdr:rowOff>
    </xdr:from>
    <xdr:ext cx="405111" cy="259045"/>
    <xdr:sp macro="" textlink="">
      <xdr:nvSpPr>
        <xdr:cNvPr id="1265" name="n_2mainValue【市民会館】&#10;有形固定資産減価償却率">
          <a:extLst>
            <a:ext uri="{FF2B5EF4-FFF2-40B4-BE49-F238E27FC236}">
              <a16:creationId xmlns:a16="http://schemas.microsoft.com/office/drawing/2014/main" id="{F0F3B6D9-86B9-46D1-915C-DD593C668127}"/>
            </a:ext>
          </a:extLst>
        </xdr:cNvPr>
        <xdr:cNvSpPr txBox="1"/>
      </xdr:nvSpPr>
      <xdr:spPr>
        <a:xfrm>
          <a:off x="2705744" y="1731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109238</xdr:rowOff>
    </xdr:from>
    <xdr:ext cx="405111" cy="259045"/>
    <xdr:sp macro="" textlink="">
      <xdr:nvSpPr>
        <xdr:cNvPr id="1266" name="n_3mainValue【市民会館】&#10;有形固定資産減価償却率">
          <a:extLst>
            <a:ext uri="{FF2B5EF4-FFF2-40B4-BE49-F238E27FC236}">
              <a16:creationId xmlns:a16="http://schemas.microsoft.com/office/drawing/2014/main" id="{DD801711-0439-43D4-8612-76F875532DF0}"/>
            </a:ext>
          </a:extLst>
        </xdr:cNvPr>
        <xdr:cNvSpPr txBox="1"/>
      </xdr:nvSpPr>
      <xdr:spPr>
        <a:xfrm>
          <a:off x="1816744" y="1759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83111</xdr:rowOff>
    </xdr:from>
    <xdr:ext cx="405111" cy="259045"/>
    <xdr:sp macro="" textlink="">
      <xdr:nvSpPr>
        <xdr:cNvPr id="1267" name="n_4mainValue【市民会館】&#10;有形固定資産減価償却率">
          <a:extLst>
            <a:ext uri="{FF2B5EF4-FFF2-40B4-BE49-F238E27FC236}">
              <a16:creationId xmlns:a16="http://schemas.microsoft.com/office/drawing/2014/main" id="{8E7DA9F2-0108-465B-A0DF-7F29BB208112}"/>
            </a:ext>
          </a:extLst>
        </xdr:cNvPr>
        <xdr:cNvSpPr txBox="1"/>
      </xdr:nvSpPr>
      <xdr:spPr>
        <a:xfrm>
          <a:off x="927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1268" name="正方形/長方形 1267">
          <a:extLst>
            <a:ext uri="{FF2B5EF4-FFF2-40B4-BE49-F238E27FC236}">
              <a16:creationId xmlns:a16="http://schemas.microsoft.com/office/drawing/2014/main" id="{B9B65022-21D0-49AB-9A5D-4CED46B0C6F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269" name="正方形/長方形 1268">
          <a:extLst>
            <a:ext uri="{FF2B5EF4-FFF2-40B4-BE49-F238E27FC236}">
              <a16:creationId xmlns:a16="http://schemas.microsoft.com/office/drawing/2014/main" id="{784A08D2-2343-4EB4-BA45-774292FBB2D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270" name="正方形/長方形 1269">
          <a:extLst>
            <a:ext uri="{FF2B5EF4-FFF2-40B4-BE49-F238E27FC236}">
              <a16:creationId xmlns:a16="http://schemas.microsoft.com/office/drawing/2014/main" id="{B597B2ED-2500-4E68-864F-117C90433CE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271" name="正方形/長方形 1270">
          <a:extLst>
            <a:ext uri="{FF2B5EF4-FFF2-40B4-BE49-F238E27FC236}">
              <a16:creationId xmlns:a16="http://schemas.microsoft.com/office/drawing/2014/main" id="{3176FD30-CA1A-4BEF-A2AD-6F19582E251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272" name="正方形/長方形 1271">
          <a:extLst>
            <a:ext uri="{FF2B5EF4-FFF2-40B4-BE49-F238E27FC236}">
              <a16:creationId xmlns:a16="http://schemas.microsoft.com/office/drawing/2014/main" id="{2266CDD0-D522-442C-939F-DABD98DC6E8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273" name="正方形/長方形 1272">
          <a:extLst>
            <a:ext uri="{FF2B5EF4-FFF2-40B4-BE49-F238E27FC236}">
              <a16:creationId xmlns:a16="http://schemas.microsoft.com/office/drawing/2014/main" id="{A02170C1-E944-4D2F-BA69-1AE388D8045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274" name="正方形/長方形 1273">
          <a:extLst>
            <a:ext uri="{FF2B5EF4-FFF2-40B4-BE49-F238E27FC236}">
              <a16:creationId xmlns:a16="http://schemas.microsoft.com/office/drawing/2014/main" id="{012CA25A-87E8-4CE5-BA85-4F969FCECC9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275" name="正方形/長方形 1274">
          <a:extLst>
            <a:ext uri="{FF2B5EF4-FFF2-40B4-BE49-F238E27FC236}">
              <a16:creationId xmlns:a16="http://schemas.microsoft.com/office/drawing/2014/main" id="{8BFE151E-CB89-4B5B-BE4B-AA4BE8673B13}"/>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1276" name="テキスト ボックス 1275">
          <a:extLst>
            <a:ext uri="{FF2B5EF4-FFF2-40B4-BE49-F238E27FC236}">
              <a16:creationId xmlns:a16="http://schemas.microsoft.com/office/drawing/2014/main" id="{515C5B52-1E0D-4117-BB63-D04CE6CA6AF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1277" name="直線コネクタ 1276">
          <a:extLst>
            <a:ext uri="{FF2B5EF4-FFF2-40B4-BE49-F238E27FC236}">
              <a16:creationId xmlns:a16="http://schemas.microsoft.com/office/drawing/2014/main" id="{6E41A590-EF18-4542-BFD5-A828AE916EE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1278" name="直線コネクタ 1277">
          <a:extLst>
            <a:ext uri="{FF2B5EF4-FFF2-40B4-BE49-F238E27FC236}">
              <a16:creationId xmlns:a16="http://schemas.microsoft.com/office/drawing/2014/main" id="{06A47C51-4298-4B0B-B13D-AC761943A70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1279" name="テキスト ボックス 1278">
          <a:extLst>
            <a:ext uri="{FF2B5EF4-FFF2-40B4-BE49-F238E27FC236}">
              <a16:creationId xmlns:a16="http://schemas.microsoft.com/office/drawing/2014/main" id="{6E8CDF23-E699-4F64-B952-41852B40B56D}"/>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1280" name="直線コネクタ 1279">
          <a:extLst>
            <a:ext uri="{FF2B5EF4-FFF2-40B4-BE49-F238E27FC236}">
              <a16:creationId xmlns:a16="http://schemas.microsoft.com/office/drawing/2014/main" id="{49470B3C-273F-42B0-B7A8-E6ABC65CAF59}"/>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1281" name="テキスト ボックス 1280">
          <a:extLst>
            <a:ext uri="{FF2B5EF4-FFF2-40B4-BE49-F238E27FC236}">
              <a16:creationId xmlns:a16="http://schemas.microsoft.com/office/drawing/2014/main" id="{A7EF7B6B-D75B-4E93-9A99-1B45A94186BD}"/>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1282" name="直線コネクタ 1281">
          <a:extLst>
            <a:ext uri="{FF2B5EF4-FFF2-40B4-BE49-F238E27FC236}">
              <a16:creationId xmlns:a16="http://schemas.microsoft.com/office/drawing/2014/main" id="{F8961FF5-20DB-4433-8598-FCAD2418D316}"/>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1283" name="テキスト ボックス 1282">
          <a:extLst>
            <a:ext uri="{FF2B5EF4-FFF2-40B4-BE49-F238E27FC236}">
              <a16:creationId xmlns:a16="http://schemas.microsoft.com/office/drawing/2014/main" id="{ED154D32-D925-4781-BC16-2B1A181117A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1284" name="直線コネクタ 1283">
          <a:extLst>
            <a:ext uri="{FF2B5EF4-FFF2-40B4-BE49-F238E27FC236}">
              <a16:creationId xmlns:a16="http://schemas.microsoft.com/office/drawing/2014/main" id="{C7CD7BAD-EE1E-4C6B-B1C5-AD7AC61E302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1285" name="テキスト ボックス 1284">
          <a:extLst>
            <a:ext uri="{FF2B5EF4-FFF2-40B4-BE49-F238E27FC236}">
              <a16:creationId xmlns:a16="http://schemas.microsoft.com/office/drawing/2014/main" id="{2839929C-5431-4B24-B18D-B0EA37FECC9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1286" name="直線コネクタ 1285">
          <a:extLst>
            <a:ext uri="{FF2B5EF4-FFF2-40B4-BE49-F238E27FC236}">
              <a16:creationId xmlns:a16="http://schemas.microsoft.com/office/drawing/2014/main" id="{9F2BA483-D894-4686-8CDF-C38F1A86394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1287" name="テキスト ボックス 1286">
          <a:extLst>
            <a:ext uri="{FF2B5EF4-FFF2-40B4-BE49-F238E27FC236}">
              <a16:creationId xmlns:a16="http://schemas.microsoft.com/office/drawing/2014/main" id="{90E89173-1FEB-44F3-853E-7E13A4A3E55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1288" name="直線コネクタ 1287">
          <a:extLst>
            <a:ext uri="{FF2B5EF4-FFF2-40B4-BE49-F238E27FC236}">
              <a16:creationId xmlns:a16="http://schemas.microsoft.com/office/drawing/2014/main" id="{6CD4A1B9-AD85-4984-97FF-936BF145DB8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1289" name="テキスト ボックス 1288">
          <a:extLst>
            <a:ext uri="{FF2B5EF4-FFF2-40B4-BE49-F238E27FC236}">
              <a16:creationId xmlns:a16="http://schemas.microsoft.com/office/drawing/2014/main" id="{9260909F-E310-42DD-9BC6-A76D5268AE1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1290" name="【市民会館】&#10;一人当たり面積グラフ枠">
          <a:extLst>
            <a:ext uri="{FF2B5EF4-FFF2-40B4-BE49-F238E27FC236}">
              <a16:creationId xmlns:a16="http://schemas.microsoft.com/office/drawing/2014/main" id="{13416805-1089-43F9-BBD9-66F30C28745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83820</xdr:rowOff>
    </xdr:from>
    <xdr:to>
      <xdr:col>54</xdr:col>
      <xdr:colOff>189865</xdr:colOff>
      <xdr:row>108</xdr:row>
      <xdr:rowOff>89536</xdr:rowOff>
    </xdr:to>
    <xdr:cxnSp macro="">
      <xdr:nvCxnSpPr>
        <xdr:cNvPr id="1291" name="直線コネクタ 1290">
          <a:extLst>
            <a:ext uri="{FF2B5EF4-FFF2-40B4-BE49-F238E27FC236}">
              <a16:creationId xmlns:a16="http://schemas.microsoft.com/office/drawing/2014/main" id="{3D6BE53B-66AA-4057-A799-EEF3BD483CE6}"/>
            </a:ext>
          </a:extLst>
        </xdr:cNvPr>
        <xdr:cNvCxnSpPr/>
      </xdr:nvCxnSpPr>
      <xdr:spPr>
        <a:xfrm flipV="1">
          <a:off x="10476865" y="17057370"/>
          <a:ext cx="0" cy="1548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1292" name="【市民会館】&#10;一人当たり面積最小値テキスト">
          <a:extLst>
            <a:ext uri="{FF2B5EF4-FFF2-40B4-BE49-F238E27FC236}">
              <a16:creationId xmlns:a16="http://schemas.microsoft.com/office/drawing/2014/main" id="{A7976CBD-1AF6-40D7-A2C3-B2026FA43866}"/>
            </a:ext>
          </a:extLst>
        </xdr:cNvPr>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1293" name="直線コネクタ 1292">
          <a:extLst>
            <a:ext uri="{FF2B5EF4-FFF2-40B4-BE49-F238E27FC236}">
              <a16:creationId xmlns:a16="http://schemas.microsoft.com/office/drawing/2014/main" id="{1F465E2E-C0D1-40FD-9299-D342C68C3B04}"/>
            </a:ext>
          </a:extLst>
        </xdr:cNvPr>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30497</xdr:rowOff>
    </xdr:from>
    <xdr:ext cx="469744" cy="259045"/>
    <xdr:sp macro="" textlink="">
      <xdr:nvSpPr>
        <xdr:cNvPr id="1294" name="【市民会館】&#10;一人当たり面積最大値テキスト">
          <a:extLst>
            <a:ext uri="{FF2B5EF4-FFF2-40B4-BE49-F238E27FC236}">
              <a16:creationId xmlns:a16="http://schemas.microsoft.com/office/drawing/2014/main" id="{DC78D026-8ED9-4AD5-9DC3-B9CA7B22422D}"/>
            </a:ext>
          </a:extLst>
        </xdr:cNvPr>
        <xdr:cNvSpPr txBox="1"/>
      </xdr:nvSpPr>
      <xdr:spPr>
        <a:xfrm>
          <a:off x="10515600" y="1683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83820</xdr:rowOff>
    </xdr:from>
    <xdr:to>
      <xdr:col>55</xdr:col>
      <xdr:colOff>88900</xdr:colOff>
      <xdr:row>99</xdr:row>
      <xdr:rowOff>83820</xdr:rowOff>
    </xdr:to>
    <xdr:cxnSp macro="">
      <xdr:nvCxnSpPr>
        <xdr:cNvPr id="1295" name="直線コネクタ 1294">
          <a:extLst>
            <a:ext uri="{FF2B5EF4-FFF2-40B4-BE49-F238E27FC236}">
              <a16:creationId xmlns:a16="http://schemas.microsoft.com/office/drawing/2014/main" id="{DBA3E288-9BFF-41CB-9273-5D6654697DCC}"/>
            </a:ext>
          </a:extLst>
        </xdr:cNvPr>
        <xdr:cNvCxnSpPr/>
      </xdr:nvCxnSpPr>
      <xdr:spPr>
        <a:xfrm>
          <a:off x="10388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34307</xdr:rowOff>
    </xdr:from>
    <xdr:ext cx="469744" cy="259045"/>
    <xdr:sp macro="" textlink="">
      <xdr:nvSpPr>
        <xdr:cNvPr id="1296" name="【市民会館】&#10;一人当たり面積平均値テキスト">
          <a:extLst>
            <a:ext uri="{FF2B5EF4-FFF2-40B4-BE49-F238E27FC236}">
              <a16:creationId xmlns:a16="http://schemas.microsoft.com/office/drawing/2014/main" id="{F2355C73-0CCC-49F6-A1DD-E7EB9C2FA853}"/>
            </a:ext>
          </a:extLst>
        </xdr:cNvPr>
        <xdr:cNvSpPr txBox="1"/>
      </xdr:nvSpPr>
      <xdr:spPr>
        <a:xfrm>
          <a:off x="10515600" y="1820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55880</xdr:rowOff>
    </xdr:from>
    <xdr:to>
      <xdr:col>55</xdr:col>
      <xdr:colOff>50800</xdr:colOff>
      <xdr:row>106</xdr:row>
      <xdr:rowOff>157480</xdr:rowOff>
    </xdr:to>
    <xdr:sp macro="" textlink="">
      <xdr:nvSpPr>
        <xdr:cNvPr id="1297" name="フローチャート: 判断 1296">
          <a:extLst>
            <a:ext uri="{FF2B5EF4-FFF2-40B4-BE49-F238E27FC236}">
              <a16:creationId xmlns:a16="http://schemas.microsoft.com/office/drawing/2014/main" id="{EABE3C5C-280E-4C30-B1C7-EE4323516783}"/>
            </a:ext>
          </a:extLst>
        </xdr:cNvPr>
        <xdr:cNvSpPr/>
      </xdr:nvSpPr>
      <xdr:spPr>
        <a:xfrm>
          <a:off x="10426700" y="1822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65405</xdr:rowOff>
    </xdr:from>
    <xdr:to>
      <xdr:col>50</xdr:col>
      <xdr:colOff>165100</xdr:colOff>
      <xdr:row>106</xdr:row>
      <xdr:rowOff>167005</xdr:rowOff>
    </xdr:to>
    <xdr:sp macro="" textlink="">
      <xdr:nvSpPr>
        <xdr:cNvPr id="1298" name="フローチャート: 判断 1297">
          <a:extLst>
            <a:ext uri="{FF2B5EF4-FFF2-40B4-BE49-F238E27FC236}">
              <a16:creationId xmlns:a16="http://schemas.microsoft.com/office/drawing/2014/main" id="{F02BEB58-37B6-405C-BD44-85FE6EEAD77D}"/>
            </a:ext>
          </a:extLst>
        </xdr:cNvPr>
        <xdr:cNvSpPr/>
      </xdr:nvSpPr>
      <xdr:spPr>
        <a:xfrm>
          <a:off x="9588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65405</xdr:rowOff>
    </xdr:from>
    <xdr:to>
      <xdr:col>46</xdr:col>
      <xdr:colOff>38100</xdr:colOff>
      <xdr:row>106</xdr:row>
      <xdr:rowOff>167005</xdr:rowOff>
    </xdr:to>
    <xdr:sp macro="" textlink="">
      <xdr:nvSpPr>
        <xdr:cNvPr id="1299" name="フローチャート: 判断 1298">
          <a:extLst>
            <a:ext uri="{FF2B5EF4-FFF2-40B4-BE49-F238E27FC236}">
              <a16:creationId xmlns:a16="http://schemas.microsoft.com/office/drawing/2014/main" id="{771C80DE-0814-4A0F-846A-50E6E495426D}"/>
            </a:ext>
          </a:extLst>
        </xdr:cNvPr>
        <xdr:cNvSpPr/>
      </xdr:nvSpPr>
      <xdr:spPr>
        <a:xfrm>
          <a:off x="8699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69214</xdr:rowOff>
    </xdr:from>
    <xdr:to>
      <xdr:col>41</xdr:col>
      <xdr:colOff>101600</xdr:colOff>
      <xdr:row>106</xdr:row>
      <xdr:rowOff>170814</xdr:rowOff>
    </xdr:to>
    <xdr:sp macro="" textlink="">
      <xdr:nvSpPr>
        <xdr:cNvPr id="1300" name="フローチャート: 判断 1299">
          <a:extLst>
            <a:ext uri="{FF2B5EF4-FFF2-40B4-BE49-F238E27FC236}">
              <a16:creationId xmlns:a16="http://schemas.microsoft.com/office/drawing/2014/main" id="{1CE99F7F-C91B-4ABB-B5A3-BE0F6F78DB32}"/>
            </a:ext>
          </a:extLst>
        </xdr:cNvPr>
        <xdr:cNvSpPr/>
      </xdr:nvSpPr>
      <xdr:spPr>
        <a:xfrm>
          <a:off x="7810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86361</xdr:rowOff>
    </xdr:from>
    <xdr:to>
      <xdr:col>36</xdr:col>
      <xdr:colOff>165100</xdr:colOff>
      <xdr:row>107</xdr:row>
      <xdr:rowOff>16511</xdr:rowOff>
    </xdr:to>
    <xdr:sp macro="" textlink="">
      <xdr:nvSpPr>
        <xdr:cNvPr id="1301" name="フローチャート: 判断 1300">
          <a:extLst>
            <a:ext uri="{FF2B5EF4-FFF2-40B4-BE49-F238E27FC236}">
              <a16:creationId xmlns:a16="http://schemas.microsoft.com/office/drawing/2014/main" id="{8978BAB7-0515-4DF7-98F2-20073248EB1B}"/>
            </a:ext>
          </a:extLst>
        </xdr:cNvPr>
        <xdr:cNvSpPr/>
      </xdr:nvSpPr>
      <xdr:spPr>
        <a:xfrm>
          <a:off x="6921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1302" name="テキスト ボックス 1301">
          <a:extLst>
            <a:ext uri="{FF2B5EF4-FFF2-40B4-BE49-F238E27FC236}">
              <a16:creationId xmlns:a16="http://schemas.microsoft.com/office/drawing/2014/main" id="{4B45AE29-C441-4295-BAC4-30BFE7DDD23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1303" name="テキスト ボックス 1302">
          <a:extLst>
            <a:ext uri="{FF2B5EF4-FFF2-40B4-BE49-F238E27FC236}">
              <a16:creationId xmlns:a16="http://schemas.microsoft.com/office/drawing/2014/main" id="{CC95256C-1CBA-4364-B1BD-0B6CDF40FC7A}"/>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1304" name="テキスト ボックス 1303">
          <a:extLst>
            <a:ext uri="{FF2B5EF4-FFF2-40B4-BE49-F238E27FC236}">
              <a16:creationId xmlns:a16="http://schemas.microsoft.com/office/drawing/2014/main" id="{BE626BCC-08F5-45B6-AA7E-FF05CCF95F4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1305" name="テキスト ボックス 1304">
          <a:extLst>
            <a:ext uri="{FF2B5EF4-FFF2-40B4-BE49-F238E27FC236}">
              <a16:creationId xmlns:a16="http://schemas.microsoft.com/office/drawing/2014/main" id="{07F63AEF-6253-4357-8F42-80A3E682A2D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1306" name="テキスト ボックス 1305">
          <a:extLst>
            <a:ext uri="{FF2B5EF4-FFF2-40B4-BE49-F238E27FC236}">
              <a16:creationId xmlns:a16="http://schemas.microsoft.com/office/drawing/2014/main" id="{ABB78082-A437-47BD-89E1-93322C2097D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153036</xdr:rowOff>
    </xdr:from>
    <xdr:to>
      <xdr:col>55</xdr:col>
      <xdr:colOff>50800</xdr:colOff>
      <xdr:row>106</xdr:row>
      <xdr:rowOff>83186</xdr:rowOff>
    </xdr:to>
    <xdr:sp macro="" textlink="">
      <xdr:nvSpPr>
        <xdr:cNvPr id="1307" name="楕円 1306">
          <a:extLst>
            <a:ext uri="{FF2B5EF4-FFF2-40B4-BE49-F238E27FC236}">
              <a16:creationId xmlns:a16="http://schemas.microsoft.com/office/drawing/2014/main" id="{844BA099-9DE5-4437-A538-984EF87B4BED}"/>
            </a:ext>
          </a:extLst>
        </xdr:cNvPr>
        <xdr:cNvSpPr/>
      </xdr:nvSpPr>
      <xdr:spPr>
        <a:xfrm>
          <a:off x="10426700" y="1815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4463</xdr:rowOff>
    </xdr:from>
    <xdr:ext cx="469744" cy="259045"/>
    <xdr:sp macro="" textlink="">
      <xdr:nvSpPr>
        <xdr:cNvPr id="1308" name="【市民会館】&#10;一人当たり面積該当値テキスト">
          <a:extLst>
            <a:ext uri="{FF2B5EF4-FFF2-40B4-BE49-F238E27FC236}">
              <a16:creationId xmlns:a16="http://schemas.microsoft.com/office/drawing/2014/main" id="{F5BC9884-BC0C-4193-93D1-761684182AA6}"/>
            </a:ext>
          </a:extLst>
        </xdr:cNvPr>
        <xdr:cNvSpPr txBox="1"/>
      </xdr:nvSpPr>
      <xdr:spPr>
        <a:xfrm>
          <a:off x="10515600" y="1800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154939</xdr:rowOff>
    </xdr:from>
    <xdr:to>
      <xdr:col>50</xdr:col>
      <xdr:colOff>165100</xdr:colOff>
      <xdr:row>106</xdr:row>
      <xdr:rowOff>85089</xdr:rowOff>
    </xdr:to>
    <xdr:sp macro="" textlink="">
      <xdr:nvSpPr>
        <xdr:cNvPr id="1309" name="楕円 1308">
          <a:extLst>
            <a:ext uri="{FF2B5EF4-FFF2-40B4-BE49-F238E27FC236}">
              <a16:creationId xmlns:a16="http://schemas.microsoft.com/office/drawing/2014/main" id="{E6987616-136D-49DA-8EAA-C7A44F3DF69A}"/>
            </a:ext>
          </a:extLst>
        </xdr:cNvPr>
        <xdr:cNvSpPr/>
      </xdr:nvSpPr>
      <xdr:spPr>
        <a:xfrm>
          <a:off x="9588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32386</xdr:rowOff>
    </xdr:from>
    <xdr:to>
      <xdr:col>55</xdr:col>
      <xdr:colOff>0</xdr:colOff>
      <xdr:row>106</xdr:row>
      <xdr:rowOff>34289</xdr:rowOff>
    </xdr:to>
    <xdr:cxnSp macro="">
      <xdr:nvCxnSpPr>
        <xdr:cNvPr id="1310" name="直線コネクタ 1309">
          <a:extLst>
            <a:ext uri="{FF2B5EF4-FFF2-40B4-BE49-F238E27FC236}">
              <a16:creationId xmlns:a16="http://schemas.microsoft.com/office/drawing/2014/main" id="{406255E4-98BB-4F4E-9700-7C3034DCC9C4}"/>
            </a:ext>
          </a:extLst>
        </xdr:cNvPr>
        <xdr:cNvCxnSpPr/>
      </xdr:nvCxnSpPr>
      <xdr:spPr>
        <a:xfrm flipV="1">
          <a:off x="9639300" y="1820608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156845</xdr:rowOff>
    </xdr:from>
    <xdr:to>
      <xdr:col>46</xdr:col>
      <xdr:colOff>38100</xdr:colOff>
      <xdr:row>106</xdr:row>
      <xdr:rowOff>86995</xdr:rowOff>
    </xdr:to>
    <xdr:sp macro="" textlink="">
      <xdr:nvSpPr>
        <xdr:cNvPr id="1311" name="楕円 1310">
          <a:extLst>
            <a:ext uri="{FF2B5EF4-FFF2-40B4-BE49-F238E27FC236}">
              <a16:creationId xmlns:a16="http://schemas.microsoft.com/office/drawing/2014/main" id="{C043A623-878E-412A-83CD-FC862EEC621E}"/>
            </a:ext>
          </a:extLst>
        </xdr:cNvPr>
        <xdr:cNvSpPr/>
      </xdr:nvSpPr>
      <xdr:spPr>
        <a:xfrm>
          <a:off x="8699500" y="1815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34289</xdr:rowOff>
    </xdr:from>
    <xdr:to>
      <xdr:col>50</xdr:col>
      <xdr:colOff>114300</xdr:colOff>
      <xdr:row>106</xdr:row>
      <xdr:rowOff>36195</xdr:rowOff>
    </xdr:to>
    <xdr:cxnSp macro="">
      <xdr:nvCxnSpPr>
        <xdr:cNvPr id="1312" name="直線コネクタ 1311">
          <a:extLst>
            <a:ext uri="{FF2B5EF4-FFF2-40B4-BE49-F238E27FC236}">
              <a16:creationId xmlns:a16="http://schemas.microsoft.com/office/drawing/2014/main" id="{AD8B3E75-367D-43BF-98C8-5BDCC914A4D3}"/>
            </a:ext>
          </a:extLst>
        </xdr:cNvPr>
        <xdr:cNvCxnSpPr/>
      </xdr:nvCxnSpPr>
      <xdr:spPr>
        <a:xfrm flipV="1">
          <a:off x="8750300" y="1820798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23495</xdr:rowOff>
    </xdr:from>
    <xdr:to>
      <xdr:col>41</xdr:col>
      <xdr:colOff>101600</xdr:colOff>
      <xdr:row>107</xdr:row>
      <xdr:rowOff>125095</xdr:rowOff>
    </xdr:to>
    <xdr:sp macro="" textlink="">
      <xdr:nvSpPr>
        <xdr:cNvPr id="1313" name="楕円 1312">
          <a:extLst>
            <a:ext uri="{FF2B5EF4-FFF2-40B4-BE49-F238E27FC236}">
              <a16:creationId xmlns:a16="http://schemas.microsoft.com/office/drawing/2014/main" id="{57134E17-5F63-4434-B778-496EB87032BA}"/>
            </a:ext>
          </a:extLst>
        </xdr:cNvPr>
        <xdr:cNvSpPr/>
      </xdr:nvSpPr>
      <xdr:spPr>
        <a:xfrm>
          <a:off x="7810500" y="183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36195</xdr:rowOff>
    </xdr:from>
    <xdr:to>
      <xdr:col>45</xdr:col>
      <xdr:colOff>177800</xdr:colOff>
      <xdr:row>107</xdr:row>
      <xdr:rowOff>74295</xdr:rowOff>
    </xdr:to>
    <xdr:cxnSp macro="">
      <xdr:nvCxnSpPr>
        <xdr:cNvPr id="1314" name="直線コネクタ 1313">
          <a:extLst>
            <a:ext uri="{FF2B5EF4-FFF2-40B4-BE49-F238E27FC236}">
              <a16:creationId xmlns:a16="http://schemas.microsoft.com/office/drawing/2014/main" id="{BAB38507-EE5F-44DF-AA6D-109FB0F0234F}"/>
            </a:ext>
          </a:extLst>
        </xdr:cNvPr>
        <xdr:cNvCxnSpPr/>
      </xdr:nvCxnSpPr>
      <xdr:spPr>
        <a:xfrm flipV="1">
          <a:off x="7861300" y="18209895"/>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25400</xdr:rowOff>
    </xdr:from>
    <xdr:to>
      <xdr:col>36</xdr:col>
      <xdr:colOff>165100</xdr:colOff>
      <xdr:row>107</xdr:row>
      <xdr:rowOff>127000</xdr:rowOff>
    </xdr:to>
    <xdr:sp macro="" textlink="">
      <xdr:nvSpPr>
        <xdr:cNvPr id="1315" name="楕円 1314">
          <a:extLst>
            <a:ext uri="{FF2B5EF4-FFF2-40B4-BE49-F238E27FC236}">
              <a16:creationId xmlns:a16="http://schemas.microsoft.com/office/drawing/2014/main" id="{9DE629D5-6F94-4585-AE14-D119ADB9F7BA}"/>
            </a:ext>
          </a:extLst>
        </xdr:cNvPr>
        <xdr:cNvSpPr/>
      </xdr:nvSpPr>
      <xdr:spPr>
        <a:xfrm>
          <a:off x="6921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74295</xdr:rowOff>
    </xdr:from>
    <xdr:to>
      <xdr:col>41</xdr:col>
      <xdr:colOff>50800</xdr:colOff>
      <xdr:row>107</xdr:row>
      <xdr:rowOff>76200</xdr:rowOff>
    </xdr:to>
    <xdr:cxnSp macro="">
      <xdr:nvCxnSpPr>
        <xdr:cNvPr id="1316" name="直線コネクタ 1315">
          <a:extLst>
            <a:ext uri="{FF2B5EF4-FFF2-40B4-BE49-F238E27FC236}">
              <a16:creationId xmlns:a16="http://schemas.microsoft.com/office/drawing/2014/main" id="{B4D807D1-CE66-4F03-86A8-2BF4BB990566}"/>
            </a:ext>
          </a:extLst>
        </xdr:cNvPr>
        <xdr:cNvCxnSpPr/>
      </xdr:nvCxnSpPr>
      <xdr:spPr>
        <a:xfrm flipV="1">
          <a:off x="6972300" y="184194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158132</xdr:rowOff>
    </xdr:from>
    <xdr:ext cx="469744" cy="259045"/>
    <xdr:sp macro="" textlink="">
      <xdr:nvSpPr>
        <xdr:cNvPr id="1317" name="n_1aveValue【市民会館】&#10;一人当たり面積">
          <a:extLst>
            <a:ext uri="{FF2B5EF4-FFF2-40B4-BE49-F238E27FC236}">
              <a16:creationId xmlns:a16="http://schemas.microsoft.com/office/drawing/2014/main" id="{7A89420C-9016-4F2B-9C9C-EDCCA68E7AD0}"/>
            </a:ext>
          </a:extLst>
        </xdr:cNvPr>
        <xdr:cNvSpPr txBox="1"/>
      </xdr:nvSpPr>
      <xdr:spPr>
        <a:xfrm>
          <a:off x="93917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158132</xdr:rowOff>
    </xdr:from>
    <xdr:ext cx="469744" cy="259045"/>
    <xdr:sp macro="" textlink="">
      <xdr:nvSpPr>
        <xdr:cNvPr id="1318" name="n_2aveValue【市民会館】&#10;一人当たり面積">
          <a:extLst>
            <a:ext uri="{FF2B5EF4-FFF2-40B4-BE49-F238E27FC236}">
              <a16:creationId xmlns:a16="http://schemas.microsoft.com/office/drawing/2014/main" id="{20CE0EC4-0116-49EA-8565-969387DF1231}"/>
            </a:ext>
          </a:extLst>
        </xdr:cNvPr>
        <xdr:cNvSpPr txBox="1"/>
      </xdr:nvSpPr>
      <xdr:spPr>
        <a:xfrm>
          <a:off x="85154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15891</xdr:rowOff>
    </xdr:from>
    <xdr:ext cx="469744" cy="259045"/>
    <xdr:sp macro="" textlink="">
      <xdr:nvSpPr>
        <xdr:cNvPr id="1319" name="n_3aveValue【市民会館】&#10;一人当たり面積">
          <a:extLst>
            <a:ext uri="{FF2B5EF4-FFF2-40B4-BE49-F238E27FC236}">
              <a16:creationId xmlns:a16="http://schemas.microsoft.com/office/drawing/2014/main" id="{3190AE77-430F-4EA2-A610-EC32C895B4D3}"/>
            </a:ext>
          </a:extLst>
        </xdr:cNvPr>
        <xdr:cNvSpPr txBox="1"/>
      </xdr:nvSpPr>
      <xdr:spPr>
        <a:xfrm>
          <a:off x="76264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33038</xdr:rowOff>
    </xdr:from>
    <xdr:ext cx="469744" cy="259045"/>
    <xdr:sp macro="" textlink="">
      <xdr:nvSpPr>
        <xdr:cNvPr id="1320" name="n_4aveValue【市民会館】&#10;一人当たり面積">
          <a:extLst>
            <a:ext uri="{FF2B5EF4-FFF2-40B4-BE49-F238E27FC236}">
              <a16:creationId xmlns:a16="http://schemas.microsoft.com/office/drawing/2014/main" id="{F6D94D02-58C2-4536-A7F2-DFDC4CE787D2}"/>
            </a:ext>
          </a:extLst>
        </xdr:cNvPr>
        <xdr:cNvSpPr txBox="1"/>
      </xdr:nvSpPr>
      <xdr:spPr>
        <a:xfrm>
          <a:off x="6737427" y="18035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101616</xdr:rowOff>
    </xdr:from>
    <xdr:ext cx="469744" cy="259045"/>
    <xdr:sp macro="" textlink="">
      <xdr:nvSpPr>
        <xdr:cNvPr id="1321" name="n_1mainValue【市民会館】&#10;一人当たり面積">
          <a:extLst>
            <a:ext uri="{FF2B5EF4-FFF2-40B4-BE49-F238E27FC236}">
              <a16:creationId xmlns:a16="http://schemas.microsoft.com/office/drawing/2014/main" id="{2875EB00-DC08-4296-A19B-514A2A6F79A5}"/>
            </a:ext>
          </a:extLst>
        </xdr:cNvPr>
        <xdr:cNvSpPr txBox="1"/>
      </xdr:nvSpPr>
      <xdr:spPr>
        <a:xfrm>
          <a:off x="9391727" y="1793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103522</xdr:rowOff>
    </xdr:from>
    <xdr:ext cx="469744" cy="259045"/>
    <xdr:sp macro="" textlink="">
      <xdr:nvSpPr>
        <xdr:cNvPr id="1322" name="n_2mainValue【市民会館】&#10;一人当たり面積">
          <a:extLst>
            <a:ext uri="{FF2B5EF4-FFF2-40B4-BE49-F238E27FC236}">
              <a16:creationId xmlns:a16="http://schemas.microsoft.com/office/drawing/2014/main" id="{7CBDB715-70B1-467B-846E-FC015C0E4D86}"/>
            </a:ext>
          </a:extLst>
        </xdr:cNvPr>
        <xdr:cNvSpPr txBox="1"/>
      </xdr:nvSpPr>
      <xdr:spPr>
        <a:xfrm>
          <a:off x="8515427" y="1793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116222</xdr:rowOff>
    </xdr:from>
    <xdr:ext cx="469744" cy="259045"/>
    <xdr:sp macro="" textlink="">
      <xdr:nvSpPr>
        <xdr:cNvPr id="1323" name="n_3mainValue【市民会館】&#10;一人当たり面積">
          <a:extLst>
            <a:ext uri="{FF2B5EF4-FFF2-40B4-BE49-F238E27FC236}">
              <a16:creationId xmlns:a16="http://schemas.microsoft.com/office/drawing/2014/main" id="{D2A6B21C-4030-4F56-A28E-86D2A3F31C34}"/>
            </a:ext>
          </a:extLst>
        </xdr:cNvPr>
        <xdr:cNvSpPr txBox="1"/>
      </xdr:nvSpPr>
      <xdr:spPr>
        <a:xfrm>
          <a:off x="7626427" y="1846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118127</xdr:rowOff>
    </xdr:from>
    <xdr:ext cx="469744" cy="259045"/>
    <xdr:sp macro="" textlink="">
      <xdr:nvSpPr>
        <xdr:cNvPr id="1324" name="n_4mainValue【市民会館】&#10;一人当たり面積">
          <a:extLst>
            <a:ext uri="{FF2B5EF4-FFF2-40B4-BE49-F238E27FC236}">
              <a16:creationId xmlns:a16="http://schemas.microsoft.com/office/drawing/2014/main" id="{A37F70B9-A816-4642-910C-E2DA8486D05E}"/>
            </a:ext>
          </a:extLst>
        </xdr:cNvPr>
        <xdr:cNvSpPr txBox="1"/>
      </xdr:nvSpPr>
      <xdr:spPr>
        <a:xfrm>
          <a:off x="6737427" y="1846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1325" name="正方形/長方形 1324">
          <a:extLst>
            <a:ext uri="{FF2B5EF4-FFF2-40B4-BE49-F238E27FC236}">
              <a16:creationId xmlns:a16="http://schemas.microsoft.com/office/drawing/2014/main" id="{FEB955CB-7664-4AEA-8A5D-CEE297CD6C0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326" name="正方形/長方形 1325">
          <a:extLst>
            <a:ext uri="{FF2B5EF4-FFF2-40B4-BE49-F238E27FC236}">
              <a16:creationId xmlns:a16="http://schemas.microsoft.com/office/drawing/2014/main" id="{E317C0F9-09E8-41FF-999C-EE6DA62DB07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327" name="正方形/長方形 1326">
          <a:extLst>
            <a:ext uri="{FF2B5EF4-FFF2-40B4-BE49-F238E27FC236}">
              <a16:creationId xmlns:a16="http://schemas.microsoft.com/office/drawing/2014/main" id="{622ADC3E-2D80-4D45-B554-9E2CD66DF7D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328" name="正方形/長方形 1327">
          <a:extLst>
            <a:ext uri="{FF2B5EF4-FFF2-40B4-BE49-F238E27FC236}">
              <a16:creationId xmlns:a16="http://schemas.microsoft.com/office/drawing/2014/main" id="{AD13171D-5A24-4761-AD28-9EF43AB2717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329" name="正方形/長方形 1328">
          <a:extLst>
            <a:ext uri="{FF2B5EF4-FFF2-40B4-BE49-F238E27FC236}">
              <a16:creationId xmlns:a16="http://schemas.microsoft.com/office/drawing/2014/main" id="{E59345BC-46BE-4AB5-988C-2738F41CEEB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330" name="正方形/長方形 1329">
          <a:extLst>
            <a:ext uri="{FF2B5EF4-FFF2-40B4-BE49-F238E27FC236}">
              <a16:creationId xmlns:a16="http://schemas.microsoft.com/office/drawing/2014/main" id="{AA2CA19C-4607-4A65-9146-3B727F6E19D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331" name="正方形/長方形 1330">
          <a:extLst>
            <a:ext uri="{FF2B5EF4-FFF2-40B4-BE49-F238E27FC236}">
              <a16:creationId xmlns:a16="http://schemas.microsoft.com/office/drawing/2014/main" id="{CC7C7A86-D44D-4494-976F-CCD670FA22F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332" name="正方形/長方形 1331">
          <a:extLst>
            <a:ext uri="{FF2B5EF4-FFF2-40B4-BE49-F238E27FC236}">
              <a16:creationId xmlns:a16="http://schemas.microsoft.com/office/drawing/2014/main" id="{F6F14674-CBFE-4080-B8D3-77F647A8F7F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333" name="テキスト ボックス 1332">
          <a:extLst>
            <a:ext uri="{FF2B5EF4-FFF2-40B4-BE49-F238E27FC236}">
              <a16:creationId xmlns:a16="http://schemas.microsoft.com/office/drawing/2014/main" id="{7ECC0E7F-AE79-4149-B068-821DC26FA71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334" name="直線コネクタ 1333">
          <a:extLst>
            <a:ext uri="{FF2B5EF4-FFF2-40B4-BE49-F238E27FC236}">
              <a16:creationId xmlns:a16="http://schemas.microsoft.com/office/drawing/2014/main" id="{19D4DF7B-7AF3-476C-BBD5-7CAD50B4110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335" name="テキスト ボックス 1334">
          <a:extLst>
            <a:ext uri="{FF2B5EF4-FFF2-40B4-BE49-F238E27FC236}">
              <a16:creationId xmlns:a16="http://schemas.microsoft.com/office/drawing/2014/main" id="{EA4E2270-0948-417A-AB2E-89925E16101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336" name="直線コネクタ 1335">
          <a:extLst>
            <a:ext uri="{FF2B5EF4-FFF2-40B4-BE49-F238E27FC236}">
              <a16:creationId xmlns:a16="http://schemas.microsoft.com/office/drawing/2014/main" id="{E7566D5A-D521-48B1-BBB6-FC2217A46138}"/>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337" name="テキスト ボックス 1336">
          <a:extLst>
            <a:ext uri="{FF2B5EF4-FFF2-40B4-BE49-F238E27FC236}">
              <a16:creationId xmlns:a16="http://schemas.microsoft.com/office/drawing/2014/main" id="{8BE90EBA-76AC-4E3F-B4D0-406907FFF50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338" name="直線コネクタ 1337">
          <a:extLst>
            <a:ext uri="{FF2B5EF4-FFF2-40B4-BE49-F238E27FC236}">
              <a16:creationId xmlns:a16="http://schemas.microsoft.com/office/drawing/2014/main" id="{DF61F7C2-EF1A-4568-83D3-C0F20D31BC1C}"/>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339" name="テキスト ボックス 1338">
          <a:extLst>
            <a:ext uri="{FF2B5EF4-FFF2-40B4-BE49-F238E27FC236}">
              <a16:creationId xmlns:a16="http://schemas.microsoft.com/office/drawing/2014/main" id="{C48184DF-70B1-4C65-88A5-2C98E6B9F251}"/>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340" name="直線コネクタ 1339">
          <a:extLst>
            <a:ext uri="{FF2B5EF4-FFF2-40B4-BE49-F238E27FC236}">
              <a16:creationId xmlns:a16="http://schemas.microsoft.com/office/drawing/2014/main" id="{D421A007-E39B-478D-9B0A-CA54D3A4089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341" name="テキスト ボックス 1340">
          <a:extLst>
            <a:ext uri="{FF2B5EF4-FFF2-40B4-BE49-F238E27FC236}">
              <a16:creationId xmlns:a16="http://schemas.microsoft.com/office/drawing/2014/main" id="{3EC464BD-8B9A-4FBC-A3E5-5FA6E5CE572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342" name="直線コネクタ 1341">
          <a:extLst>
            <a:ext uri="{FF2B5EF4-FFF2-40B4-BE49-F238E27FC236}">
              <a16:creationId xmlns:a16="http://schemas.microsoft.com/office/drawing/2014/main" id="{A9B169F6-2E93-4600-99EF-E5DA740A0B6E}"/>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343" name="テキスト ボックス 1342">
          <a:extLst>
            <a:ext uri="{FF2B5EF4-FFF2-40B4-BE49-F238E27FC236}">
              <a16:creationId xmlns:a16="http://schemas.microsoft.com/office/drawing/2014/main" id="{188D0A15-E9C5-469E-BA9B-A1F56880886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344" name="直線コネクタ 1343">
          <a:extLst>
            <a:ext uri="{FF2B5EF4-FFF2-40B4-BE49-F238E27FC236}">
              <a16:creationId xmlns:a16="http://schemas.microsoft.com/office/drawing/2014/main" id="{43F7D03A-2795-4F5A-9931-96A4162FD05B}"/>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345" name="テキスト ボックス 1344">
          <a:extLst>
            <a:ext uri="{FF2B5EF4-FFF2-40B4-BE49-F238E27FC236}">
              <a16:creationId xmlns:a16="http://schemas.microsoft.com/office/drawing/2014/main" id="{425FC1FA-C45E-4184-AF10-9BF44D980FF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346" name="直線コネクタ 1345">
          <a:extLst>
            <a:ext uri="{FF2B5EF4-FFF2-40B4-BE49-F238E27FC236}">
              <a16:creationId xmlns:a16="http://schemas.microsoft.com/office/drawing/2014/main" id="{4BCF7A1B-3F54-476F-A999-00E38B9EEA9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347" name="テキスト ボックス 1346">
          <a:extLst>
            <a:ext uri="{FF2B5EF4-FFF2-40B4-BE49-F238E27FC236}">
              <a16:creationId xmlns:a16="http://schemas.microsoft.com/office/drawing/2014/main" id="{BDE4D104-6E2C-4D2C-A599-6481A8DE4068}"/>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348" name="直線コネクタ 1347">
          <a:extLst>
            <a:ext uri="{FF2B5EF4-FFF2-40B4-BE49-F238E27FC236}">
              <a16:creationId xmlns:a16="http://schemas.microsoft.com/office/drawing/2014/main" id="{FDDE2328-F2CD-4C03-BF3C-2C20C5D7641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349" name="【一般廃棄物処理施設】&#10;有形固定資産減価償却率グラフ枠">
          <a:extLst>
            <a:ext uri="{FF2B5EF4-FFF2-40B4-BE49-F238E27FC236}">
              <a16:creationId xmlns:a16="http://schemas.microsoft.com/office/drawing/2014/main" id="{8BC8F56F-685B-4D2A-B94F-8F8B41C377E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1089</xdr:rowOff>
    </xdr:from>
    <xdr:to>
      <xdr:col>85</xdr:col>
      <xdr:colOff>126364</xdr:colOff>
      <xdr:row>42</xdr:row>
      <xdr:rowOff>38644</xdr:rowOff>
    </xdr:to>
    <xdr:cxnSp macro="">
      <xdr:nvCxnSpPr>
        <xdr:cNvPr id="1350" name="直線コネクタ 1349">
          <a:extLst>
            <a:ext uri="{FF2B5EF4-FFF2-40B4-BE49-F238E27FC236}">
              <a16:creationId xmlns:a16="http://schemas.microsoft.com/office/drawing/2014/main" id="{4FBF7D01-66C9-41D6-BCEE-9F57A87C3D4A}"/>
            </a:ext>
          </a:extLst>
        </xdr:cNvPr>
        <xdr:cNvCxnSpPr/>
      </xdr:nvCxnSpPr>
      <xdr:spPr>
        <a:xfrm flipV="1">
          <a:off x="16318864" y="5830389"/>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42471</xdr:rowOff>
    </xdr:from>
    <xdr:ext cx="405111" cy="259045"/>
    <xdr:sp macro="" textlink="">
      <xdr:nvSpPr>
        <xdr:cNvPr id="1351" name="【一般廃棄物処理施設】&#10;有形固定資産減価償却率最小値テキスト">
          <a:extLst>
            <a:ext uri="{FF2B5EF4-FFF2-40B4-BE49-F238E27FC236}">
              <a16:creationId xmlns:a16="http://schemas.microsoft.com/office/drawing/2014/main" id="{1DAD7255-5BF4-48FD-BC4C-EAC21A3CDF64}"/>
            </a:ext>
          </a:extLst>
        </xdr:cNvPr>
        <xdr:cNvSpPr txBox="1"/>
      </xdr:nvSpPr>
      <xdr:spPr>
        <a:xfrm>
          <a:off x="16357600" y="724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38644</xdr:rowOff>
    </xdr:from>
    <xdr:to>
      <xdr:col>86</xdr:col>
      <xdr:colOff>25400</xdr:colOff>
      <xdr:row>42</xdr:row>
      <xdr:rowOff>38644</xdr:rowOff>
    </xdr:to>
    <xdr:cxnSp macro="">
      <xdr:nvCxnSpPr>
        <xdr:cNvPr id="1352" name="直線コネクタ 1351">
          <a:extLst>
            <a:ext uri="{FF2B5EF4-FFF2-40B4-BE49-F238E27FC236}">
              <a16:creationId xmlns:a16="http://schemas.microsoft.com/office/drawing/2014/main" id="{CE32CB15-61A7-4635-BE68-0BA5BEE18A15}"/>
            </a:ext>
          </a:extLst>
        </xdr:cNvPr>
        <xdr:cNvCxnSpPr/>
      </xdr:nvCxnSpPr>
      <xdr:spPr>
        <a:xfrm>
          <a:off x="16230600" y="723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119216</xdr:rowOff>
    </xdr:from>
    <xdr:ext cx="405111" cy="259045"/>
    <xdr:sp macro="" textlink="">
      <xdr:nvSpPr>
        <xdr:cNvPr id="1353" name="【一般廃棄物処理施設】&#10;有形固定資産減価償却率最大値テキスト">
          <a:extLst>
            <a:ext uri="{FF2B5EF4-FFF2-40B4-BE49-F238E27FC236}">
              <a16:creationId xmlns:a16="http://schemas.microsoft.com/office/drawing/2014/main" id="{FD8C7260-815C-4D06-94A9-B1C6C8053580}"/>
            </a:ext>
          </a:extLst>
        </xdr:cNvPr>
        <xdr:cNvSpPr txBox="1"/>
      </xdr:nvSpPr>
      <xdr:spPr>
        <a:xfrm>
          <a:off x="16357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1089</xdr:rowOff>
    </xdr:from>
    <xdr:to>
      <xdr:col>86</xdr:col>
      <xdr:colOff>25400</xdr:colOff>
      <xdr:row>34</xdr:row>
      <xdr:rowOff>1089</xdr:rowOff>
    </xdr:to>
    <xdr:cxnSp macro="">
      <xdr:nvCxnSpPr>
        <xdr:cNvPr id="1354" name="直線コネクタ 1353">
          <a:extLst>
            <a:ext uri="{FF2B5EF4-FFF2-40B4-BE49-F238E27FC236}">
              <a16:creationId xmlns:a16="http://schemas.microsoft.com/office/drawing/2014/main" id="{03E667F0-C7C0-4276-82BE-9EE955AB332C}"/>
            </a:ext>
          </a:extLst>
        </xdr:cNvPr>
        <xdr:cNvCxnSpPr/>
      </xdr:nvCxnSpPr>
      <xdr:spPr>
        <a:xfrm>
          <a:off x="16230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145886</xdr:rowOff>
    </xdr:from>
    <xdr:ext cx="405111" cy="259045"/>
    <xdr:sp macro="" textlink="">
      <xdr:nvSpPr>
        <xdr:cNvPr id="1355" name="【一般廃棄物処理施設】&#10;有形固定資産減価償却率平均値テキスト">
          <a:extLst>
            <a:ext uri="{FF2B5EF4-FFF2-40B4-BE49-F238E27FC236}">
              <a16:creationId xmlns:a16="http://schemas.microsoft.com/office/drawing/2014/main" id="{65E8905A-C4D4-4F86-9814-C4CA24EC7F4A}"/>
            </a:ext>
          </a:extLst>
        </xdr:cNvPr>
        <xdr:cNvSpPr txBox="1"/>
      </xdr:nvSpPr>
      <xdr:spPr>
        <a:xfrm>
          <a:off x="16357600" y="6660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167459</xdr:rowOff>
    </xdr:from>
    <xdr:to>
      <xdr:col>85</xdr:col>
      <xdr:colOff>177800</xdr:colOff>
      <xdr:row>39</xdr:row>
      <xdr:rowOff>97609</xdr:rowOff>
    </xdr:to>
    <xdr:sp macro="" textlink="">
      <xdr:nvSpPr>
        <xdr:cNvPr id="1356" name="フローチャート: 判断 1355">
          <a:extLst>
            <a:ext uri="{FF2B5EF4-FFF2-40B4-BE49-F238E27FC236}">
              <a16:creationId xmlns:a16="http://schemas.microsoft.com/office/drawing/2014/main" id="{357700C5-D445-4FC5-AF10-EEFD0922F738}"/>
            </a:ext>
          </a:extLst>
        </xdr:cNvPr>
        <xdr:cNvSpPr/>
      </xdr:nvSpPr>
      <xdr:spPr>
        <a:xfrm>
          <a:off x="16268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147865</xdr:rowOff>
    </xdr:from>
    <xdr:to>
      <xdr:col>81</xdr:col>
      <xdr:colOff>101600</xdr:colOff>
      <xdr:row>39</xdr:row>
      <xdr:rowOff>78015</xdr:rowOff>
    </xdr:to>
    <xdr:sp macro="" textlink="">
      <xdr:nvSpPr>
        <xdr:cNvPr id="1357" name="フローチャート: 判断 1356">
          <a:extLst>
            <a:ext uri="{FF2B5EF4-FFF2-40B4-BE49-F238E27FC236}">
              <a16:creationId xmlns:a16="http://schemas.microsoft.com/office/drawing/2014/main" id="{07EA13D2-0DA1-450F-A647-69EBF8BF19C4}"/>
            </a:ext>
          </a:extLst>
        </xdr:cNvPr>
        <xdr:cNvSpPr/>
      </xdr:nvSpPr>
      <xdr:spPr>
        <a:xfrm>
          <a:off x="15430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1358" name="フローチャート: 判断 1357">
          <a:extLst>
            <a:ext uri="{FF2B5EF4-FFF2-40B4-BE49-F238E27FC236}">
              <a16:creationId xmlns:a16="http://schemas.microsoft.com/office/drawing/2014/main" id="{F39A8813-7E10-4285-99B4-998428790B8D}"/>
            </a:ext>
          </a:extLst>
        </xdr:cNvPr>
        <xdr:cNvSpPr/>
      </xdr:nvSpPr>
      <xdr:spPr>
        <a:xfrm>
          <a:off x="14541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141333</xdr:rowOff>
    </xdr:from>
    <xdr:to>
      <xdr:col>72</xdr:col>
      <xdr:colOff>38100</xdr:colOff>
      <xdr:row>39</xdr:row>
      <xdr:rowOff>71483</xdr:rowOff>
    </xdr:to>
    <xdr:sp macro="" textlink="">
      <xdr:nvSpPr>
        <xdr:cNvPr id="1359" name="フローチャート: 判断 1358">
          <a:extLst>
            <a:ext uri="{FF2B5EF4-FFF2-40B4-BE49-F238E27FC236}">
              <a16:creationId xmlns:a16="http://schemas.microsoft.com/office/drawing/2014/main" id="{1FF8EAF7-09A3-4820-A592-BAFE823270E6}"/>
            </a:ext>
          </a:extLst>
        </xdr:cNvPr>
        <xdr:cNvSpPr/>
      </xdr:nvSpPr>
      <xdr:spPr>
        <a:xfrm>
          <a:off x="13652500" y="66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90715</xdr:rowOff>
    </xdr:from>
    <xdr:to>
      <xdr:col>67</xdr:col>
      <xdr:colOff>101600</xdr:colOff>
      <xdr:row>39</xdr:row>
      <xdr:rowOff>20865</xdr:rowOff>
    </xdr:to>
    <xdr:sp macro="" textlink="">
      <xdr:nvSpPr>
        <xdr:cNvPr id="1360" name="フローチャート: 判断 1359">
          <a:extLst>
            <a:ext uri="{FF2B5EF4-FFF2-40B4-BE49-F238E27FC236}">
              <a16:creationId xmlns:a16="http://schemas.microsoft.com/office/drawing/2014/main" id="{C5A1CAC7-6FD8-4F75-992C-E2E3017448DE}"/>
            </a:ext>
          </a:extLst>
        </xdr:cNvPr>
        <xdr:cNvSpPr/>
      </xdr:nvSpPr>
      <xdr:spPr>
        <a:xfrm>
          <a:off x="12763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61" name="テキスト ボックス 1360">
          <a:extLst>
            <a:ext uri="{FF2B5EF4-FFF2-40B4-BE49-F238E27FC236}">
              <a16:creationId xmlns:a16="http://schemas.microsoft.com/office/drawing/2014/main" id="{7DF021A2-2BBC-48A1-855D-9DBE1B6F699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62" name="テキスト ボックス 1361">
          <a:extLst>
            <a:ext uri="{FF2B5EF4-FFF2-40B4-BE49-F238E27FC236}">
              <a16:creationId xmlns:a16="http://schemas.microsoft.com/office/drawing/2014/main" id="{129FFE5A-3F47-46D0-A19F-F26F83A5768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63" name="テキスト ボックス 1362">
          <a:extLst>
            <a:ext uri="{FF2B5EF4-FFF2-40B4-BE49-F238E27FC236}">
              <a16:creationId xmlns:a16="http://schemas.microsoft.com/office/drawing/2014/main" id="{F5694FFE-F7AE-4FDC-A7B7-349DE1C27F9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4" name="テキスト ボックス 1363">
          <a:extLst>
            <a:ext uri="{FF2B5EF4-FFF2-40B4-BE49-F238E27FC236}">
              <a16:creationId xmlns:a16="http://schemas.microsoft.com/office/drawing/2014/main" id="{6D6D5417-51AC-444C-8EF3-1622EA5A833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65" name="テキスト ボックス 1364">
          <a:extLst>
            <a:ext uri="{FF2B5EF4-FFF2-40B4-BE49-F238E27FC236}">
              <a16:creationId xmlns:a16="http://schemas.microsoft.com/office/drawing/2014/main" id="{2292C59C-3287-41F3-8BE6-5E23CAC52E2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152763</xdr:rowOff>
    </xdr:from>
    <xdr:to>
      <xdr:col>85</xdr:col>
      <xdr:colOff>177800</xdr:colOff>
      <xdr:row>39</xdr:row>
      <xdr:rowOff>82913</xdr:rowOff>
    </xdr:to>
    <xdr:sp macro="" textlink="">
      <xdr:nvSpPr>
        <xdr:cNvPr id="1366" name="楕円 1365">
          <a:extLst>
            <a:ext uri="{FF2B5EF4-FFF2-40B4-BE49-F238E27FC236}">
              <a16:creationId xmlns:a16="http://schemas.microsoft.com/office/drawing/2014/main" id="{674D1DE5-31B0-4DCB-B265-2E5718EA445A}"/>
            </a:ext>
          </a:extLst>
        </xdr:cNvPr>
        <xdr:cNvSpPr/>
      </xdr:nvSpPr>
      <xdr:spPr>
        <a:xfrm>
          <a:off x="16268700" y="666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4190</xdr:rowOff>
    </xdr:from>
    <xdr:ext cx="405111" cy="259045"/>
    <xdr:sp macro="" textlink="">
      <xdr:nvSpPr>
        <xdr:cNvPr id="1367" name="【一般廃棄物処理施設】&#10;有形固定資産減価償却率該当値テキスト">
          <a:extLst>
            <a:ext uri="{FF2B5EF4-FFF2-40B4-BE49-F238E27FC236}">
              <a16:creationId xmlns:a16="http://schemas.microsoft.com/office/drawing/2014/main" id="{4AB1BDB5-53A1-4A6A-A5AC-FA5A54342798}"/>
            </a:ext>
          </a:extLst>
        </xdr:cNvPr>
        <xdr:cNvSpPr txBox="1"/>
      </xdr:nvSpPr>
      <xdr:spPr>
        <a:xfrm>
          <a:off x="16357600" y="6519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103777</xdr:rowOff>
    </xdr:from>
    <xdr:to>
      <xdr:col>81</xdr:col>
      <xdr:colOff>101600</xdr:colOff>
      <xdr:row>39</xdr:row>
      <xdr:rowOff>33927</xdr:rowOff>
    </xdr:to>
    <xdr:sp macro="" textlink="">
      <xdr:nvSpPr>
        <xdr:cNvPr id="1368" name="楕円 1367">
          <a:extLst>
            <a:ext uri="{FF2B5EF4-FFF2-40B4-BE49-F238E27FC236}">
              <a16:creationId xmlns:a16="http://schemas.microsoft.com/office/drawing/2014/main" id="{1D5E779C-3FCA-40D4-80A8-2756A7B99D5B}"/>
            </a:ext>
          </a:extLst>
        </xdr:cNvPr>
        <xdr:cNvSpPr/>
      </xdr:nvSpPr>
      <xdr:spPr>
        <a:xfrm>
          <a:off x="15430500" y="66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154577</xdr:rowOff>
    </xdr:from>
    <xdr:to>
      <xdr:col>85</xdr:col>
      <xdr:colOff>127000</xdr:colOff>
      <xdr:row>39</xdr:row>
      <xdr:rowOff>32113</xdr:rowOff>
    </xdr:to>
    <xdr:cxnSp macro="">
      <xdr:nvCxnSpPr>
        <xdr:cNvPr id="1369" name="直線コネクタ 1368">
          <a:extLst>
            <a:ext uri="{FF2B5EF4-FFF2-40B4-BE49-F238E27FC236}">
              <a16:creationId xmlns:a16="http://schemas.microsoft.com/office/drawing/2014/main" id="{9F210B14-EDFF-4B02-AFE1-208FF0304720}"/>
            </a:ext>
          </a:extLst>
        </xdr:cNvPr>
        <xdr:cNvCxnSpPr/>
      </xdr:nvCxnSpPr>
      <xdr:spPr>
        <a:xfrm>
          <a:off x="15481300" y="666967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1370" name="楕円 1369">
          <a:extLst>
            <a:ext uri="{FF2B5EF4-FFF2-40B4-BE49-F238E27FC236}">
              <a16:creationId xmlns:a16="http://schemas.microsoft.com/office/drawing/2014/main" id="{010886B6-D725-442E-B4F0-E4E3CD9474EF}"/>
            </a:ext>
          </a:extLst>
        </xdr:cNvPr>
        <xdr:cNvSpPr/>
      </xdr:nvSpPr>
      <xdr:spPr>
        <a:xfrm>
          <a:off x="14541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38</xdr:row>
      <xdr:rowOff>154577</xdr:rowOff>
    </xdr:to>
    <xdr:cxnSp macro="">
      <xdr:nvCxnSpPr>
        <xdr:cNvPr id="1371" name="直線コネクタ 1370">
          <a:extLst>
            <a:ext uri="{FF2B5EF4-FFF2-40B4-BE49-F238E27FC236}">
              <a16:creationId xmlns:a16="http://schemas.microsoft.com/office/drawing/2014/main" id="{16E98314-4D4C-44A3-8ADA-F688F12B947D}"/>
            </a:ext>
          </a:extLst>
        </xdr:cNvPr>
        <xdr:cNvCxnSpPr/>
      </xdr:nvCxnSpPr>
      <xdr:spPr>
        <a:xfrm>
          <a:off x="14592300" y="661905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23767</xdr:rowOff>
    </xdr:from>
    <xdr:to>
      <xdr:col>72</xdr:col>
      <xdr:colOff>38100</xdr:colOff>
      <xdr:row>38</xdr:row>
      <xdr:rowOff>125367</xdr:rowOff>
    </xdr:to>
    <xdr:sp macro="" textlink="">
      <xdr:nvSpPr>
        <xdr:cNvPr id="1372" name="楕円 1371">
          <a:extLst>
            <a:ext uri="{FF2B5EF4-FFF2-40B4-BE49-F238E27FC236}">
              <a16:creationId xmlns:a16="http://schemas.microsoft.com/office/drawing/2014/main" id="{254C3AEE-0226-4FA7-A7E7-93B4F126C2EE}"/>
            </a:ext>
          </a:extLst>
        </xdr:cNvPr>
        <xdr:cNvSpPr/>
      </xdr:nvSpPr>
      <xdr:spPr>
        <a:xfrm>
          <a:off x="13652500" y="65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74567</xdr:rowOff>
    </xdr:from>
    <xdr:to>
      <xdr:col>76</xdr:col>
      <xdr:colOff>114300</xdr:colOff>
      <xdr:row>38</xdr:row>
      <xdr:rowOff>103959</xdr:rowOff>
    </xdr:to>
    <xdr:cxnSp macro="">
      <xdr:nvCxnSpPr>
        <xdr:cNvPr id="1373" name="直線コネクタ 1372">
          <a:extLst>
            <a:ext uri="{FF2B5EF4-FFF2-40B4-BE49-F238E27FC236}">
              <a16:creationId xmlns:a16="http://schemas.microsoft.com/office/drawing/2014/main" id="{F0716487-0184-40A7-A844-3F1584328229}"/>
            </a:ext>
          </a:extLst>
        </xdr:cNvPr>
        <xdr:cNvCxnSpPr/>
      </xdr:nvCxnSpPr>
      <xdr:spPr>
        <a:xfrm>
          <a:off x="13703300" y="658966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142966</xdr:rowOff>
    </xdr:from>
    <xdr:to>
      <xdr:col>67</xdr:col>
      <xdr:colOff>101600</xdr:colOff>
      <xdr:row>38</xdr:row>
      <xdr:rowOff>73116</xdr:rowOff>
    </xdr:to>
    <xdr:sp macro="" textlink="">
      <xdr:nvSpPr>
        <xdr:cNvPr id="1374" name="楕円 1373">
          <a:extLst>
            <a:ext uri="{FF2B5EF4-FFF2-40B4-BE49-F238E27FC236}">
              <a16:creationId xmlns:a16="http://schemas.microsoft.com/office/drawing/2014/main" id="{08C431A2-E595-44B7-B187-BFD9DDAFDCB5}"/>
            </a:ext>
          </a:extLst>
        </xdr:cNvPr>
        <xdr:cNvSpPr/>
      </xdr:nvSpPr>
      <xdr:spPr>
        <a:xfrm>
          <a:off x="12763500" y="648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22316</xdr:rowOff>
    </xdr:from>
    <xdr:to>
      <xdr:col>71</xdr:col>
      <xdr:colOff>177800</xdr:colOff>
      <xdr:row>38</xdr:row>
      <xdr:rowOff>74567</xdr:rowOff>
    </xdr:to>
    <xdr:cxnSp macro="">
      <xdr:nvCxnSpPr>
        <xdr:cNvPr id="1375" name="直線コネクタ 1374">
          <a:extLst>
            <a:ext uri="{FF2B5EF4-FFF2-40B4-BE49-F238E27FC236}">
              <a16:creationId xmlns:a16="http://schemas.microsoft.com/office/drawing/2014/main" id="{6D93401E-9F37-4FAB-865B-53F75F5EB20F}"/>
            </a:ext>
          </a:extLst>
        </xdr:cNvPr>
        <xdr:cNvCxnSpPr/>
      </xdr:nvCxnSpPr>
      <xdr:spPr>
        <a:xfrm>
          <a:off x="12814300" y="653741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69142</xdr:rowOff>
    </xdr:from>
    <xdr:ext cx="405111" cy="259045"/>
    <xdr:sp macro="" textlink="">
      <xdr:nvSpPr>
        <xdr:cNvPr id="1376" name="n_1aveValue【一般廃棄物処理施設】&#10;有形固定資産減価償却率">
          <a:extLst>
            <a:ext uri="{FF2B5EF4-FFF2-40B4-BE49-F238E27FC236}">
              <a16:creationId xmlns:a16="http://schemas.microsoft.com/office/drawing/2014/main" id="{DF496092-C94A-49CD-A890-50B10328C69C}"/>
            </a:ext>
          </a:extLst>
        </xdr:cNvPr>
        <xdr:cNvSpPr txBox="1"/>
      </xdr:nvSpPr>
      <xdr:spPr>
        <a:xfrm>
          <a:off x="152660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105064</xdr:rowOff>
    </xdr:from>
    <xdr:ext cx="405111" cy="259045"/>
    <xdr:sp macro="" textlink="">
      <xdr:nvSpPr>
        <xdr:cNvPr id="1377" name="n_2aveValue【一般廃棄物処理施設】&#10;有形固定資産減価償却率">
          <a:extLst>
            <a:ext uri="{FF2B5EF4-FFF2-40B4-BE49-F238E27FC236}">
              <a16:creationId xmlns:a16="http://schemas.microsoft.com/office/drawing/2014/main" id="{44BC7E36-1105-4DB4-BD60-7944D1661692}"/>
            </a:ext>
          </a:extLst>
        </xdr:cNvPr>
        <xdr:cNvSpPr txBox="1"/>
      </xdr:nvSpPr>
      <xdr:spPr>
        <a:xfrm>
          <a:off x="14389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62610</xdr:rowOff>
    </xdr:from>
    <xdr:ext cx="405111" cy="259045"/>
    <xdr:sp macro="" textlink="">
      <xdr:nvSpPr>
        <xdr:cNvPr id="1378" name="n_3aveValue【一般廃棄物処理施設】&#10;有形固定資産減価償却率">
          <a:extLst>
            <a:ext uri="{FF2B5EF4-FFF2-40B4-BE49-F238E27FC236}">
              <a16:creationId xmlns:a16="http://schemas.microsoft.com/office/drawing/2014/main" id="{5F593AC3-B0E9-4694-AC5E-ECB2D1DEBE1B}"/>
            </a:ext>
          </a:extLst>
        </xdr:cNvPr>
        <xdr:cNvSpPr txBox="1"/>
      </xdr:nvSpPr>
      <xdr:spPr>
        <a:xfrm>
          <a:off x="13500744" y="674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11992</xdr:rowOff>
    </xdr:from>
    <xdr:ext cx="405111" cy="259045"/>
    <xdr:sp macro="" textlink="">
      <xdr:nvSpPr>
        <xdr:cNvPr id="1379" name="n_4aveValue【一般廃棄物処理施設】&#10;有形固定資産減価償却率">
          <a:extLst>
            <a:ext uri="{FF2B5EF4-FFF2-40B4-BE49-F238E27FC236}">
              <a16:creationId xmlns:a16="http://schemas.microsoft.com/office/drawing/2014/main" id="{59938E57-DEED-499C-B1D1-8130991B3E70}"/>
            </a:ext>
          </a:extLst>
        </xdr:cNvPr>
        <xdr:cNvSpPr txBox="1"/>
      </xdr:nvSpPr>
      <xdr:spPr>
        <a:xfrm>
          <a:off x="12611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50454</xdr:rowOff>
    </xdr:from>
    <xdr:ext cx="405111" cy="259045"/>
    <xdr:sp macro="" textlink="">
      <xdr:nvSpPr>
        <xdr:cNvPr id="1380" name="n_1mainValue【一般廃棄物処理施設】&#10;有形固定資産減価償却率">
          <a:extLst>
            <a:ext uri="{FF2B5EF4-FFF2-40B4-BE49-F238E27FC236}">
              <a16:creationId xmlns:a16="http://schemas.microsoft.com/office/drawing/2014/main" id="{81F2AD4E-2B20-4640-8299-87A8A7753D71}"/>
            </a:ext>
          </a:extLst>
        </xdr:cNvPr>
        <xdr:cNvSpPr txBox="1"/>
      </xdr:nvSpPr>
      <xdr:spPr>
        <a:xfrm>
          <a:off x="15266044" y="639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171285</xdr:rowOff>
    </xdr:from>
    <xdr:ext cx="405111" cy="259045"/>
    <xdr:sp macro="" textlink="">
      <xdr:nvSpPr>
        <xdr:cNvPr id="1381" name="n_2mainValue【一般廃棄物処理施設】&#10;有形固定資産減価償却率">
          <a:extLst>
            <a:ext uri="{FF2B5EF4-FFF2-40B4-BE49-F238E27FC236}">
              <a16:creationId xmlns:a16="http://schemas.microsoft.com/office/drawing/2014/main" id="{F1E04EBA-8C82-45DC-AC82-BA3D26FD5D46}"/>
            </a:ext>
          </a:extLst>
        </xdr:cNvPr>
        <xdr:cNvSpPr txBox="1"/>
      </xdr:nvSpPr>
      <xdr:spPr>
        <a:xfrm>
          <a:off x="14389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141894</xdr:rowOff>
    </xdr:from>
    <xdr:ext cx="405111" cy="259045"/>
    <xdr:sp macro="" textlink="">
      <xdr:nvSpPr>
        <xdr:cNvPr id="1382" name="n_3mainValue【一般廃棄物処理施設】&#10;有形固定資産減価償却率">
          <a:extLst>
            <a:ext uri="{FF2B5EF4-FFF2-40B4-BE49-F238E27FC236}">
              <a16:creationId xmlns:a16="http://schemas.microsoft.com/office/drawing/2014/main" id="{6BC60367-B9F6-44F7-801B-E204137C2E4F}"/>
            </a:ext>
          </a:extLst>
        </xdr:cNvPr>
        <xdr:cNvSpPr txBox="1"/>
      </xdr:nvSpPr>
      <xdr:spPr>
        <a:xfrm>
          <a:off x="13500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89643</xdr:rowOff>
    </xdr:from>
    <xdr:ext cx="405111" cy="259045"/>
    <xdr:sp macro="" textlink="">
      <xdr:nvSpPr>
        <xdr:cNvPr id="1383" name="n_4mainValue【一般廃棄物処理施設】&#10;有形固定資産減価償却率">
          <a:extLst>
            <a:ext uri="{FF2B5EF4-FFF2-40B4-BE49-F238E27FC236}">
              <a16:creationId xmlns:a16="http://schemas.microsoft.com/office/drawing/2014/main" id="{92FA1236-4314-4282-9266-35093BF07875}"/>
            </a:ext>
          </a:extLst>
        </xdr:cNvPr>
        <xdr:cNvSpPr txBox="1"/>
      </xdr:nvSpPr>
      <xdr:spPr>
        <a:xfrm>
          <a:off x="12611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384" name="正方形/長方形 1383">
          <a:extLst>
            <a:ext uri="{FF2B5EF4-FFF2-40B4-BE49-F238E27FC236}">
              <a16:creationId xmlns:a16="http://schemas.microsoft.com/office/drawing/2014/main" id="{1D63F241-9402-4F6D-87F1-7D047C51E01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385" name="正方形/長方形 1384">
          <a:extLst>
            <a:ext uri="{FF2B5EF4-FFF2-40B4-BE49-F238E27FC236}">
              <a16:creationId xmlns:a16="http://schemas.microsoft.com/office/drawing/2014/main" id="{E0983F0A-EF43-4F4D-A484-7B57FC18832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386" name="正方形/長方形 1385">
          <a:extLst>
            <a:ext uri="{FF2B5EF4-FFF2-40B4-BE49-F238E27FC236}">
              <a16:creationId xmlns:a16="http://schemas.microsoft.com/office/drawing/2014/main" id="{5739D0F2-F69B-4E4A-91AF-95BA7684BFF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387" name="正方形/長方形 1386">
          <a:extLst>
            <a:ext uri="{FF2B5EF4-FFF2-40B4-BE49-F238E27FC236}">
              <a16:creationId xmlns:a16="http://schemas.microsoft.com/office/drawing/2014/main" id="{94F9EA4E-2D3D-43F3-980F-EC88B1979BE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388" name="正方形/長方形 1387">
          <a:extLst>
            <a:ext uri="{FF2B5EF4-FFF2-40B4-BE49-F238E27FC236}">
              <a16:creationId xmlns:a16="http://schemas.microsoft.com/office/drawing/2014/main" id="{7747406E-A40F-42D1-8321-6A778ED47A3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389" name="正方形/長方形 1388">
          <a:extLst>
            <a:ext uri="{FF2B5EF4-FFF2-40B4-BE49-F238E27FC236}">
              <a16:creationId xmlns:a16="http://schemas.microsoft.com/office/drawing/2014/main" id="{3680934C-6BE0-45B3-85D0-82C883B40D9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390" name="正方形/長方形 1389">
          <a:extLst>
            <a:ext uri="{FF2B5EF4-FFF2-40B4-BE49-F238E27FC236}">
              <a16:creationId xmlns:a16="http://schemas.microsoft.com/office/drawing/2014/main" id="{11BC312A-4DA7-4E4D-BFD0-DE40FB7BBF8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391" name="正方形/長方形 1390">
          <a:extLst>
            <a:ext uri="{FF2B5EF4-FFF2-40B4-BE49-F238E27FC236}">
              <a16:creationId xmlns:a16="http://schemas.microsoft.com/office/drawing/2014/main" id="{312E513A-2C65-4244-A55D-FCF6FF75F8A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392" name="テキスト ボックス 1391">
          <a:extLst>
            <a:ext uri="{FF2B5EF4-FFF2-40B4-BE49-F238E27FC236}">
              <a16:creationId xmlns:a16="http://schemas.microsoft.com/office/drawing/2014/main" id="{856BD787-5535-43E8-AA6B-963FF0B3E73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393" name="直線コネクタ 1392">
          <a:extLst>
            <a:ext uri="{FF2B5EF4-FFF2-40B4-BE49-F238E27FC236}">
              <a16:creationId xmlns:a16="http://schemas.microsoft.com/office/drawing/2014/main" id="{1D3152ED-B2FD-48F7-BED0-38149E1ECCC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394" name="直線コネクタ 1393">
          <a:extLst>
            <a:ext uri="{FF2B5EF4-FFF2-40B4-BE49-F238E27FC236}">
              <a16:creationId xmlns:a16="http://schemas.microsoft.com/office/drawing/2014/main" id="{F86B0910-3111-47B5-B9D7-10D07AE1A0A3}"/>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395" name="テキスト ボックス 1394">
          <a:extLst>
            <a:ext uri="{FF2B5EF4-FFF2-40B4-BE49-F238E27FC236}">
              <a16:creationId xmlns:a16="http://schemas.microsoft.com/office/drawing/2014/main" id="{D27F992D-EBF8-4556-AB6E-C638F52404C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396" name="直線コネクタ 1395">
          <a:extLst>
            <a:ext uri="{FF2B5EF4-FFF2-40B4-BE49-F238E27FC236}">
              <a16:creationId xmlns:a16="http://schemas.microsoft.com/office/drawing/2014/main" id="{97472A5B-1227-4546-BD69-6E5A36EFDE3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1397" name="テキスト ボックス 1396">
          <a:extLst>
            <a:ext uri="{FF2B5EF4-FFF2-40B4-BE49-F238E27FC236}">
              <a16:creationId xmlns:a16="http://schemas.microsoft.com/office/drawing/2014/main" id="{0D091FDA-9044-4B8B-BC94-C6188B41D356}"/>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398" name="直線コネクタ 1397">
          <a:extLst>
            <a:ext uri="{FF2B5EF4-FFF2-40B4-BE49-F238E27FC236}">
              <a16:creationId xmlns:a16="http://schemas.microsoft.com/office/drawing/2014/main" id="{D2E277BC-A653-44AA-843D-43EAF4B9437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1399" name="テキスト ボックス 1398">
          <a:extLst>
            <a:ext uri="{FF2B5EF4-FFF2-40B4-BE49-F238E27FC236}">
              <a16:creationId xmlns:a16="http://schemas.microsoft.com/office/drawing/2014/main" id="{6DC4487F-345F-452C-8982-DC95EB31C3D8}"/>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400" name="直線コネクタ 1399">
          <a:extLst>
            <a:ext uri="{FF2B5EF4-FFF2-40B4-BE49-F238E27FC236}">
              <a16:creationId xmlns:a16="http://schemas.microsoft.com/office/drawing/2014/main" id="{275D73A4-701C-48B5-8F14-0D25177D9AA8}"/>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1401" name="テキスト ボックス 1400">
          <a:extLst>
            <a:ext uri="{FF2B5EF4-FFF2-40B4-BE49-F238E27FC236}">
              <a16:creationId xmlns:a16="http://schemas.microsoft.com/office/drawing/2014/main" id="{63346EF1-32CD-4C6E-A21A-5BC1CA09CAAF}"/>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402" name="直線コネクタ 1401">
          <a:extLst>
            <a:ext uri="{FF2B5EF4-FFF2-40B4-BE49-F238E27FC236}">
              <a16:creationId xmlns:a16="http://schemas.microsoft.com/office/drawing/2014/main" id="{716A7199-AC83-4D8C-9AD9-BF78F5C644B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1403" name="テキスト ボックス 1402">
          <a:extLst>
            <a:ext uri="{FF2B5EF4-FFF2-40B4-BE49-F238E27FC236}">
              <a16:creationId xmlns:a16="http://schemas.microsoft.com/office/drawing/2014/main" id="{1BE033EF-6E32-49D2-93AA-A02AADCB62C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404" name="【一般廃棄物処理施設】&#10;一人当たり有形固定資産（償却資産）額グラフ枠">
          <a:extLst>
            <a:ext uri="{FF2B5EF4-FFF2-40B4-BE49-F238E27FC236}">
              <a16:creationId xmlns:a16="http://schemas.microsoft.com/office/drawing/2014/main" id="{AB2AC830-3F25-4F83-942A-77A3357E78C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7691</xdr:rowOff>
    </xdr:from>
    <xdr:to>
      <xdr:col>116</xdr:col>
      <xdr:colOff>62864</xdr:colOff>
      <xdr:row>41</xdr:row>
      <xdr:rowOff>124113</xdr:rowOff>
    </xdr:to>
    <xdr:cxnSp macro="">
      <xdr:nvCxnSpPr>
        <xdr:cNvPr id="1405" name="直線コネクタ 1404">
          <a:extLst>
            <a:ext uri="{FF2B5EF4-FFF2-40B4-BE49-F238E27FC236}">
              <a16:creationId xmlns:a16="http://schemas.microsoft.com/office/drawing/2014/main" id="{87FABED1-C400-4B1B-8AAE-73AC2E77A13D}"/>
            </a:ext>
          </a:extLst>
        </xdr:cNvPr>
        <xdr:cNvCxnSpPr/>
      </xdr:nvCxnSpPr>
      <xdr:spPr>
        <a:xfrm flipV="1">
          <a:off x="22160864" y="6008441"/>
          <a:ext cx="0" cy="1145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127940</xdr:rowOff>
    </xdr:from>
    <xdr:ext cx="469744" cy="259045"/>
    <xdr:sp macro="" textlink="">
      <xdr:nvSpPr>
        <xdr:cNvPr id="1406" name="【一般廃棄物処理施設】&#10;一人当たり有形固定資産（償却資産）額最小値テキスト">
          <a:extLst>
            <a:ext uri="{FF2B5EF4-FFF2-40B4-BE49-F238E27FC236}">
              <a16:creationId xmlns:a16="http://schemas.microsoft.com/office/drawing/2014/main" id="{79A4FEB3-7118-4FC8-B20C-CE759A1A08DF}"/>
            </a:ext>
          </a:extLst>
        </xdr:cNvPr>
        <xdr:cNvSpPr txBox="1"/>
      </xdr:nvSpPr>
      <xdr:spPr>
        <a:xfrm>
          <a:off x="22199600" y="71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124113</xdr:rowOff>
    </xdr:from>
    <xdr:to>
      <xdr:col>116</xdr:col>
      <xdr:colOff>152400</xdr:colOff>
      <xdr:row>41</xdr:row>
      <xdr:rowOff>124113</xdr:rowOff>
    </xdr:to>
    <xdr:cxnSp macro="">
      <xdr:nvCxnSpPr>
        <xdr:cNvPr id="1407" name="直線コネクタ 1406">
          <a:extLst>
            <a:ext uri="{FF2B5EF4-FFF2-40B4-BE49-F238E27FC236}">
              <a16:creationId xmlns:a16="http://schemas.microsoft.com/office/drawing/2014/main" id="{6C49FC1E-1E10-4CA6-9E95-B9B8DB94E52B}"/>
            </a:ext>
          </a:extLst>
        </xdr:cNvPr>
        <xdr:cNvCxnSpPr/>
      </xdr:nvCxnSpPr>
      <xdr:spPr>
        <a:xfrm>
          <a:off x="22072600" y="715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125818</xdr:rowOff>
    </xdr:from>
    <xdr:ext cx="599010" cy="259045"/>
    <xdr:sp macro="" textlink="">
      <xdr:nvSpPr>
        <xdr:cNvPr id="1408" name="【一般廃棄物処理施設】&#10;一人当たり有形固定資産（償却資産）額最大値テキスト">
          <a:extLst>
            <a:ext uri="{FF2B5EF4-FFF2-40B4-BE49-F238E27FC236}">
              <a16:creationId xmlns:a16="http://schemas.microsoft.com/office/drawing/2014/main" id="{18115364-7158-4379-9F4B-BFEB78309200}"/>
            </a:ext>
          </a:extLst>
        </xdr:cNvPr>
        <xdr:cNvSpPr txBox="1"/>
      </xdr:nvSpPr>
      <xdr:spPr>
        <a:xfrm>
          <a:off x="22199600" y="5783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7691</xdr:rowOff>
    </xdr:from>
    <xdr:to>
      <xdr:col>116</xdr:col>
      <xdr:colOff>152400</xdr:colOff>
      <xdr:row>35</xdr:row>
      <xdr:rowOff>7691</xdr:rowOff>
    </xdr:to>
    <xdr:cxnSp macro="">
      <xdr:nvCxnSpPr>
        <xdr:cNvPr id="1409" name="直線コネクタ 1408">
          <a:extLst>
            <a:ext uri="{FF2B5EF4-FFF2-40B4-BE49-F238E27FC236}">
              <a16:creationId xmlns:a16="http://schemas.microsoft.com/office/drawing/2014/main" id="{032B83FC-8295-4909-A5C5-0672793EB852}"/>
            </a:ext>
          </a:extLst>
        </xdr:cNvPr>
        <xdr:cNvCxnSpPr/>
      </xdr:nvCxnSpPr>
      <xdr:spPr>
        <a:xfrm>
          <a:off x="22072600" y="600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2875</xdr:rowOff>
    </xdr:from>
    <xdr:ext cx="599010" cy="259045"/>
    <xdr:sp macro="" textlink="">
      <xdr:nvSpPr>
        <xdr:cNvPr id="1410" name="【一般廃棄物処理施設】&#10;一人当たり有形固定資産（償却資産）額平均値テキスト">
          <a:extLst>
            <a:ext uri="{FF2B5EF4-FFF2-40B4-BE49-F238E27FC236}">
              <a16:creationId xmlns:a16="http://schemas.microsoft.com/office/drawing/2014/main" id="{255EC61B-8BD1-42AF-8DA1-9A59C92A0A4A}"/>
            </a:ext>
          </a:extLst>
        </xdr:cNvPr>
        <xdr:cNvSpPr txBox="1"/>
      </xdr:nvSpPr>
      <xdr:spPr>
        <a:xfrm>
          <a:off x="22199600" y="6689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151448</xdr:rowOff>
    </xdr:from>
    <xdr:to>
      <xdr:col>116</xdr:col>
      <xdr:colOff>114300</xdr:colOff>
      <xdr:row>40</xdr:row>
      <xdr:rowOff>81598</xdr:rowOff>
    </xdr:to>
    <xdr:sp macro="" textlink="">
      <xdr:nvSpPr>
        <xdr:cNvPr id="1411" name="フローチャート: 判断 1410">
          <a:extLst>
            <a:ext uri="{FF2B5EF4-FFF2-40B4-BE49-F238E27FC236}">
              <a16:creationId xmlns:a16="http://schemas.microsoft.com/office/drawing/2014/main" id="{2EEF4A60-760E-4994-8D91-4A0F0BC80122}"/>
            </a:ext>
          </a:extLst>
        </xdr:cNvPr>
        <xdr:cNvSpPr/>
      </xdr:nvSpPr>
      <xdr:spPr>
        <a:xfrm>
          <a:off x="22110700" y="683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153564</xdr:rowOff>
    </xdr:from>
    <xdr:to>
      <xdr:col>112</xdr:col>
      <xdr:colOff>38100</xdr:colOff>
      <xdr:row>40</xdr:row>
      <xdr:rowOff>83714</xdr:rowOff>
    </xdr:to>
    <xdr:sp macro="" textlink="">
      <xdr:nvSpPr>
        <xdr:cNvPr id="1412" name="フローチャート: 判断 1411">
          <a:extLst>
            <a:ext uri="{FF2B5EF4-FFF2-40B4-BE49-F238E27FC236}">
              <a16:creationId xmlns:a16="http://schemas.microsoft.com/office/drawing/2014/main" id="{D461B700-3862-47BE-964C-8AD18BD1BCD5}"/>
            </a:ext>
          </a:extLst>
        </xdr:cNvPr>
        <xdr:cNvSpPr/>
      </xdr:nvSpPr>
      <xdr:spPr>
        <a:xfrm>
          <a:off x="21272500" y="68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6326</xdr:rowOff>
    </xdr:from>
    <xdr:to>
      <xdr:col>107</xdr:col>
      <xdr:colOff>101600</xdr:colOff>
      <xdr:row>40</xdr:row>
      <xdr:rowOff>107926</xdr:rowOff>
    </xdr:to>
    <xdr:sp macro="" textlink="">
      <xdr:nvSpPr>
        <xdr:cNvPr id="1413" name="フローチャート: 判断 1412">
          <a:extLst>
            <a:ext uri="{FF2B5EF4-FFF2-40B4-BE49-F238E27FC236}">
              <a16:creationId xmlns:a16="http://schemas.microsoft.com/office/drawing/2014/main" id="{EE4D9E4E-57FC-4730-B5C7-9A0013CE03EE}"/>
            </a:ext>
          </a:extLst>
        </xdr:cNvPr>
        <xdr:cNvSpPr/>
      </xdr:nvSpPr>
      <xdr:spPr>
        <a:xfrm>
          <a:off x="20383500" y="68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8735</xdr:rowOff>
    </xdr:from>
    <xdr:to>
      <xdr:col>102</xdr:col>
      <xdr:colOff>165100</xdr:colOff>
      <xdr:row>40</xdr:row>
      <xdr:rowOff>110335</xdr:rowOff>
    </xdr:to>
    <xdr:sp macro="" textlink="">
      <xdr:nvSpPr>
        <xdr:cNvPr id="1414" name="フローチャート: 判断 1413">
          <a:extLst>
            <a:ext uri="{FF2B5EF4-FFF2-40B4-BE49-F238E27FC236}">
              <a16:creationId xmlns:a16="http://schemas.microsoft.com/office/drawing/2014/main" id="{19ADD580-FDE9-4A6F-9499-57E0B1A8DC1C}"/>
            </a:ext>
          </a:extLst>
        </xdr:cNvPr>
        <xdr:cNvSpPr/>
      </xdr:nvSpPr>
      <xdr:spPr>
        <a:xfrm>
          <a:off x="19494500" y="686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24749</xdr:rowOff>
    </xdr:from>
    <xdr:to>
      <xdr:col>98</xdr:col>
      <xdr:colOff>38100</xdr:colOff>
      <xdr:row>40</xdr:row>
      <xdr:rowOff>126349</xdr:rowOff>
    </xdr:to>
    <xdr:sp macro="" textlink="">
      <xdr:nvSpPr>
        <xdr:cNvPr id="1415" name="フローチャート: 判断 1414">
          <a:extLst>
            <a:ext uri="{FF2B5EF4-FFF2-40B4-BE49-F238E27FC236}">
              <a16:creationId xmlns:a16="http://schemas.microsoft.com/office/drawing/2014/main" id="{F61EC542-FC63-438F-ABEA-F8454CCAB0AD}"/>
            </a:ext>
          </a:extLst>
        </xdr:cNvPr>
        <xdr:cNvSpPr/>
      </xdr:nvSpPr>
      <xdr:spPr>
        <a:xfrm>
          <a:off x="18605500" y="688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416" name="テキスト ボックス 1415">
          <a:extLst>
            <a:ext uri="{FF2B5EF4-FFF2-40B4-BE49-F238E27FC236}">
              <a16:creationId xmlns:a16="http://schemas.microsoft.com/office/drawing/2014/main" id="{10ED458E-C80F-4B40-A3DE-0AAA9D37BB3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417" name="テキスト ボックス 1416">
          <a:extLst>
            <a:ext uri="{FF2B5EF4-FFF2-40B4-BE49-F238E27FC236}">
              <a16:creationId xmlns:a16="http://schemas.microsoft.com/office/drawing/2014/main" id="{0A231BAB-29A8-4C46-8E6F-1EF66E890FB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418" name="テキスト ボックス 1417">
          <a:extLst>
            <a:ext uri="{FF2B5EF4-FFF2-40B4-BE49-F238E27FC236}">
              <a16:creationId xmlns:a16="http://schemas.microsoft.com/office/drawing/2014/main" id="{66C196CC-6BF0-47CD-B53C-BCD3D5CD7C2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419" name="テキスト ボックス 1418">
          <a:extLst>
            <a:ext uri="{FF2B5EF4-FFF2-40B4-BE49-F238E27FC236}">
              <a16:creationId xmlns:a16="http://schemas.microsoft.com/office/drawing/2014/main" id="{702B8EDD-42C3-4838-B7A7-475B7ECA525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420" name="テキスト ボックス 1419">
          <a:extLst>
            <a:ext uri="{FF2B5EF4-FFF2-40B4-BE49-F238E27FC236}">
              <a16:creationId xmlns:a16="http://schemas.microsoft.com/office/drawing/2014/main" id="{86D0063C-561D-4F3A-A1A9-561591D3606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142672</xdr:rowOff>
    </xdr:from>
    <xdr:to>
      <xdr:col>116</xdr:col>
      <xdr:colOff>114300</xdr:colOff>
      <xdr:row>41</xdr:row>
      <xdr:rowOff>72822</xdr:rowOff>
    </xdr:to>
    <xdr:sp macro="" textlink="">
      <xdr:nvSpPr>
        <xdr:cNvPr id="1421" name="楕円 1420">
          <a:extLst>
            <a:ext uri="{FF2B5EF4-FFF2-40B4-BE49-F238E27FC236}">
              <a16:creationId xmlns:a16="http://schemas.microsoft.com/office/drawing/2014/main" id="{C626F223-4E4B-418E-9255-2039C8B3ED71}"/>
            </a:ext>
          </a:extLst>
        </xdr:cNvPr>
        <xdr:cNvSpPr/>
      </xdr:nvSpPr>
      <xdr:spPr>
        <a:xfrm>
          <a:off x="22110700" y="700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57599</xdr:rowOff>
    </xdr:from>
    <xdr:ext cx="534377" cy="259045"/>
    <xdr:sp macro="" textlink="">
      <xdr:nvSpPr>
        <xdr:cNvPr id="1422" name="【一般廃棄物処理施設】&#10;一人当たり有形固定資産（償却資産）額該当値テキスト">
          <a:extLst>
            <a:ext uri="{FF2B5EF4-FFF2-40B4-BE49-F238E27FC236}">
              <a16:creationId xmlns:a16="http://schemas.microsoft.com/office/drawing/2014/main" id="{90ADDAA3-6D18-4A36-9E79-599F488DEA59}"/>
            </a:ext>
          </a:extLst>
        </xdr:cNvPr>
        <xdr:cNvSpPr txBox="1"/>
      </xdr:nvSpPr>
      <xdr:spPr>
        <a:xfrm>
          <a:off x="22199600" y="691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133464</xdr:rowOff>
    </xdr:from>
    <xdr:to>
      <xdr:col>112</xdr:col>
      <xdr:colOff>38100</xdr:colOff>
      <xdr:row>41</xdr:row>
      <xdr:rowOff>63614</xdr:rowOff>
    </xdr:to>
    <xdr:sp macro="" textlink="">
      <xdr:nvSpPr>
        <xdr:cNvPr id="1423" name="楕円 1422">
          <a:extLst>
            <a:ext uri="{FF2B5EF4-FFF2-40B4-BE49-F238E27FC236}">
              <a16:creationId xmlns:a16="http://schemas.microsoft.com/office/drawing/2014/main" id="{DFE4C46E-A81B-4134-8833-B3A9474A4598}"/>
            </a:ext>
          </a:extLst>
        </xdr:cNvPr>
        <xdr:cNvSpPr/>
      </xdr:nvSpPr>
      <xdr:spPr>
        <a:xfrm>
          <a:off x="21272500" y="699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12814</xdr:rowOff>
    </xdr:from>
    <xdr:to>
      <xdr:col>116</xdr:col>
      <xdr:colOff>63500</xdr:colOff>
      <xdr:row>41</xdr:row>
      <xdr:rowOff>22022</xdr:rowOff>
    </xdr:to>
    <xdr:cxnSp macro="">
      <xdr:nvCxnSpPr>
        <xdr:cNvPr id="1424" name="直線コネクタ 1423">
          <a:extLst>
            <a:ext uri="{FF2B5EF4-FFF2-40B4-BE49-F238E27FC236}">
              <a16:creationId xmlns:a16="http://schemas.microsoft.com/office/drawing/2014/main" id="{F1C0657D-E47D-47A7-A424-E833AC6F154E}"/>
            </a:ext>
          </a:extLst>
        </xdr:cNvPr>
        <xdr:cNvCxnSpPr/>
      </xdr:nvCxnSpPr>
      <xdr:spPr>
        <a:xfrm>
          <a:off x="21323300" y="7042264"/>
          <a:ext cx="838200" cy="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129468</xdr:rowOff>
    </xdr:from>
    <xdr:to>
      <xdr:col>107</xdr:col>
      <xdr:colOff>101600</xdr:colOff>
      <xdr:row>41</xdr:row>
      <xdr:rowOff>59618</xdr:rowOff>
    </xdr:to>
    <xdr:sp macro="" textlink="">
      <xdr:nvSpPr>
        <xdr:cNvPr id="1425" name="楕円 1424">
          <a:extLst>
            <a:ext uri="{FF2B5EF4-FFF2-40B4-BE49-F238E27FC236}">
              <a16:creationId xmlns:a16="http://schemas.microsoft.com/office/drawing/2014/main" id="{9B17FBFA-C113-48BB-B4B3-50A755C1A9E0}"/>
            </a:ext>
          </a:extLst>
        </xdr:cNvPr>
        <xdr:cNvSpPr/>
      </xdr:nvSpPr>
      <xdr:spPr>
        <a:xfrm>
          <a:off x="20383500" y="69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8818</xdr:rowOff>
    </xdr:from>
    <xdr:to>
      <xdr:col>111</xdr:col>
      <xdr:colOff>177800</xdr:colOff>
      <xdr:row>41</xdr:row>
      <xdr:rowOff>12814</xdr:rowOff>
    </xdr:to>
    <xdr:cxnSp macro="">
      <xdr:nvCxnSpPr>
        <xdr:cNvPr id="1426" name="直線コネクタ 1425">
          <a:extLst>
            <a:ext uri="{FF2B5EF4-FFF2-40B4-BE49-F238E27FC236}">
              <a16:creationId xmlns:a16="http://schemas.microsoft.com/office/drawing/2014/main" id="{B2D94D24-F2BF-40F4-AC83-42D2600F1F05}"/>
            </a:ext>
          </a:extLst>
        </xdr:cNvPr>
        <xdr:cNvCxnSpPr/>
      </xdr:nvCxnSpPr>
      <xdr:spPr>
        <a:xfrm>
          <a:off x="20434300" y="7038268"/>
          <a:ext cx="889000" cy="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126706</xdr:rowOff>
    </xdr:from>
    <xdr:to>
      <xdr:col>102</xdr:col>
      <xdr:colOff>165100</xdr:colOff>
      <xdr:row>41</xdr:row>
      <xdr:rowOff>56856</xdr:rowOff>
    </xdr:to>
    <xdr:sp macro="" textlink="">
      <xdr:nvSpPr>
        <xdr:cNvPr id="1427" name="楕円 1426">
          <a:extLst>
            <a:ext uri="{FF2B5EF4-FFF2-40B4-BE49-F238E27FC236}">
              <a16:creationId xmlns:a16="http://schemas.microsoft.com/office/drawing/2014/main" id="{805CA797-ADB4-403B-8A1A-7AAEAFB48AB2}"/>
            </a:ext>
          </a:extLst>
        </xdr:cNvPr>
        <xdr:cNvSpPr/>
      </xdr:nvSpPr>
      <xdr:spPr>
        <a:xfrm>
          <a:off x="19494500" y="698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6056</xdr:rowOff>
    </xdr:from>
    <xdr:to>
      <xdr:col>107</xdr:col>
      <xdr:colOff>50800</xdr:colOff>
      <xdr:row>41</xdr:row>
      <xdr:rowOff>8818</xdr:rowOff>
    </xdr:to>
    <xdr:cxnSp macro="">
      <xdr:nvCxnSpPr>
        <xdr:cNvPr id="1428" name="直線コネクタ 1427">
          <a:extLst>
            <a:ext uri="{FF2B5EF4-FFF2-40B4-BE49-F238E27FC236}">
              <a16:creationId xmlns:a16="http://schemas.microsoft.com/office/drawing/2014/main" id="{A1416E07-8F1F-4941-8054-4E373C9AF707}"/>
            </a:ext>
          </a:extLst>
        </xdr:cNvPr>
        <xdr:cNvCxnSpPr/>
      </xdr:nvCxnSpPr>
      <xdr:spPr>
        <a:xfrm>
          <a:off x="19545300" y="7035506"/>
          <a:ext cx="88900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136634</xdr:rowOff>
    </xdr:from>
    <xdr:to>
      <xdr:col>98</xdr:col>
      <xdr:colOff>38100</xdr:colOff>
      <xdr:row>41</xdr:row>
      <xdr:rowOff>66784</xdr:rowOff>
    </xdr:to>
    <xdr:sp macro="" textlink="">
      <xdr:nvSpPr>
        <xdr:cNvPr id="1429" name="楕円 1428">
          <a:extLst>
            <a:ext uri="{FF2B5EF4-FFF2-40B4-BE49-F238E27FC236}">
              <a16:creationId xmlns:a16="http://schemas.microsoft.com/office/drawing/2014/main" id="{606F8406-04FE-4151-8B5A-19D86E2BA5BF}"/>
            </a:ext>
          </a:extLst>
        </xdr:cNvPr>
        <xdr:cNvSpPr/>
      </xdr:nvSpPr>
      <xdr:spPr>
        <a:xfrm>
          <a:off x="18605500" y="699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6056</xdr:rowOff>
    </xdr:from>
    <xdr:to>
      <xdr:col>102</xdr:col>
      <xdr:colOff>114300</xdr:colOff>
      <xdr:row>41</xdr:row>
      <xdr:rowOff>15984</xdr:rowOff>
    </xdr:to>
    <xdr:cxnSp macro="">
      <xdr:nvCxnSpPr>
        <xdr:cNvPr id="1430" name="直線コネクタ 1429">
          <a:extLst>
            <a:ext uri="{FF2B5EF4-FFF2-40B4-BE49-F238E27FC236}">
              <a16:creationId xmlns:a16="http://schemas.microsoft.com/office/drawing/2014/main" id="{F23C9910-660D-404C-9C90-376FF3032A63}"/>
            </a:ext>
          </a:extLst>
        </xdr:cNvPr>
        <xdr:cNvCxnSpPr/>
      </xdr:nvCxnSpPr>
      <xdr:spPr>
        <a:xfrm flipV="1">
          <a:off x="18656300" y="7035506"/>
          <a:ext cx="88900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100241</xdr:rowOff>
    </xdr:from>
    <xdr:ext cx="599010" cy="259045"/>
    <xdr:sp macro="" textlink="">
      <xdr:nvSpPr>
        <xdr:cNvPr id="1431" name="n_1aveValue【一般廃棄物処理施設】&#10;一人当たり有形固定資産（償却資産）額">
          <a:extLst>
            <a:ext uri="{FF2B5EF4-FFF2-40B4-BE49-F238E27FC236}">
              <a16:creationId xmlns:a16="http://schemas.microsoft.com/office/drawing/2014/main" id="{DB20D663-5947-4B1B-B458-AB8EE75082EC}"/>
            </a:ext>
          </a:extLst>
        </xdr:cNvPr>
        <xdr:cNvSpPr txBox="1"/>
      </xdr:nvSpPr>
      <xdr:spPr>
        <a:xfrm>
          <a:off x="21011095" y="6615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124453</xdr:rowOff>
    </xdr:from>
    <xdr:ext cx="599010" cy="259045"/>
    <xdr:sp macro="" textlink="">
      <xdr:nvSpPr>
        <xdr:cNvPr id="1432" name="n_2aveValue【一般廃棄物処理施設】&#10;一人当たり有形固定資産（償却資産）額">
          <a:extLst>
            <a:ext uri="{FF2B5EF4-FFF2-40B4-BE49-F238E27FC236}">
              <a16:creationId xmlns:a16="http://schemas.microsoft.com/office/drawing/2014/main" id="{D5627B4D-3E0F-4CA4-88B7-70B29AACE7C8}"/>
            </a:ext>
          </a:extLst>
        </xdr:cNvPr>
        <xdr:cNvSpPr txBox="1"/>
      </xdr:nvSpPr>
      <xdr:spPr>
        <a:xfrm>
          <a:off x="20134795" y="6639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126862</xdr:rowOff>
    </xdr:from>
    <xdr:ext cx="599010" cy="259045"/>
    <xdr:sp macro="" textlink="">
      <xdr:nvSpPr>
        <xdr:cNvPr id="1433" name="n_3aveValue【一般廃棄物処理施設】&#10;一人当たり有形固定資産（償却資産）額">
          <a:extLst>
            <a:ext uri="{FF2B5EF4-FFF2-40B4-BE49-F238E27FC236}">
              <a16:creationId xmlns:a16="http://schemas.microsoft.com/office/drawing/2014/main" id="{561D8526-CBEB-41E4-9F40-929251938E4D}"/>
            </a:ext>
          </a:extLst>
        </xdr:cNvPr>
        <xdr:cNvSpPr txBox="1"/>
      </xdr:nvSpPr>
      <xdr:spPr>
        <a:xfrm>
          <a:off x="19245795" y="664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142876</xdr:rowOff>
    </xdr:from>
    <xdr:ext cx="599010" cy="259045"/>
    <xdr:sp macro="" textlink="">
      <xdr:nvSpPr>
        <xdr:cNvPr id="1434" name="n_4aveValue【一般廃棄物処理施設】&#10;一人当たり有形固定資産（償却資産）額">
          <a:extLst>
            <a:ext uri="{FF2B5EF4-FFF2-40B4-BE49-F238E27FC236}">
              <a16:creationId xmlns:a16="http://schemas.microsoft.com/office/drawing/2014/main" id="{407C98D5-FBBC-497D-80C9-E10C637DA846}"/>
            </a:ext>
          </a:extLst>
        </xdr:cNvPr>
        <xdr:cNvSpPr txBox="1"/>
      </xdr:nvSpPr>
      <xdr:spPr>
        <a:xfrm>
          <a:off x="18356795" y="6657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54741</xdr:rowOff>
    </xdr:from>
    <xdr:ext cx="534377" cy="259045"/>
    <xdr:sp macro="" textlink="">
      <xdr:nvSpPr>
        <xdr:cNvPr id="1435" name="n_1mainValue【一般廃棄物処理施設】&#10;一人当たり有形固定資産（償却資産）額">
          <a:extLst>
            <a:ext uri="{FF2B5EF4-FFF2-40B4-BE49-F238E27FC236}">
              <a16:creationId xmlns:a16="http://schemas.microsoft.com/office/drawing/2014/main" id="{0F8383D5-505D-4380-8234-575244C7136D}"/>
            </a:ext>
          </a:extLst>
        </xdr:cNvPr>
        <xdr:cNvSpPr txBox="1"/>
      </xdr:nvSpPr>
      <xdr:spPr>
        <a:xfrm>
          <a:off x="21043411" y="7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50745</xdr:rowOff>
    </xdr:from>
    <xdr:ext cx="534377" cy="259045"/>
    <xdr:sp macro="" textlink="">
      <xdr:nvSpPr>
        <xdr:cNvPr id="1436" name="n_2mainValue【一般廃棄物処理施設】&#10;一人当たり有形固定資産（償却資産）額">
          <a:extLst>
            <a:ext uri="{FF2B5EF4-FFF2-40B4-BE49-F238E27FC236}">
              <a16:creationId xmlns:a16="http://schemas.microsoft.com/office/drawing/2014/main" id="{1E31FB89-A3D8-4CFA-9480-7232FCBC5CE9}"/>
            </a:ext>
          </a:extLst>
        </xdr:cNvPr>
        <xdr:cNvSpPr txBox="1"/>
      </xdr:nvSpPr>
      <xdr:spPr>
        <a:xfrm>
          <a:off x="20167111" y="708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47983</xdr:rowOff>
    </xdr:from>
    <xdr:ext cx="534377" cy="259045"/>
    <xdr:sp macro="" textlink="">
      <xdr:nvSpPr>
        <xdr:cNvPr id="1437" name="n_3mainValue【一般廃棄物処理施設】&#10;一人当たり有形固定資産（償却資産）額">
          <a:extLst>
            <a:ext uri="{FF2B5EF4-FFF2-40B4-BE49-F238E27FC236}">
              <a16:creationId xmlns:a16="http://schemas.microsoft.com/office/drawing/2014/main" id="{92A2DFF7-3176-4830-AFB8-353DDC1D0A4E}"/>
            </a:ext>
          </a:extLst>
        </xdr:cNvPr>
        <xdr:cNvSpPr txBox="1"/>
      </xdr:nvSpPr>
      <xdr:spPr>
        <a:xfrm>
          <a:off x="19278111" y="707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57911</xdr:rowOff>
    </xdr:from>
    <xdr:ext cx="534377" cy="259045"/>
    <xdr:sp macro="" textlink="">
      <xdr:nvSpPr>
        <xdr:cNvPr id="1438" name="n_4mainValue【一般廃棄物処理施設】&#10;一人当たり有形固定資産（償却資産）額">
          <a:extLst>
            <a:ext uri="{FF2B5EF4-FFF2-40B4-BE49-F238E27FC236}">
              <a16:creationId xmlns:a16="http://schemas.microsoft.com/office/drawing/2014/main" id="{AFEF6433-41D1-4359-9F28-A4ADBCD72C79}"/>
            </a:ext>
          </a:extLst>
        </xdr:cNvPr>
        <xdr:cNvSpPr txBox="1"/>
      </xdr:nvSpPr>
      <xdr:spPr>
        <a:xfrm>
          <a:off x="18389111" y="708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1439" name="正方形/長方形 1438">
          <a:extLst>
            <a:ext uri="{FF2B5EF4-FFF2-40B4-BE49-F238E27FC236}">
              <a16:creationId xmlns:a16="http://schemas.microsoft.com/office/drawing/2014/main" id="{72482FBB-E063-48CB-ADAB-FE5732B3C5D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440" name="正方形/長方形 1439">
          <a:extLst>
            <a:ext uri="{FF2B5EF4-FFF2-40B4-BE49-F238E27FC236}">
              <a16:creationId xmlns:a16="http://schemas.microsoft.com/office/drawing/2014/main" id="{6EF19B41-CB4D-468C-937C-C7F245A2B3A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441" name="正方形/長方形 1440">
          <a:extLst>
            <a:ext uri="{FF2B5EF4-FFF2-40B4-BE49-F238E27FC236}">
              <a16:creationId xmlns:a16="http://schemas.microsoft.com/office/drawing/2014/main" id="{36069F3D-E06C-4C17-A152-CD116726D67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442" name="正方形/長方形 1441">
          <a:extLst>
            <a:ext uri="{FF2B5EF4-FFF2-40B4-BE49-F238E27FC236}">
              <a16:creationId xmlns:a16="http://schemas.microsoft.com/office/drawing/2014/main" id="{0C4BA1C8-A92B-4E05-83BF-3AE4ED4B627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443" name="正方形/長方形 1442">
          <a:extLst>
            <a:ext uri="{FF2B5EF4-FFF2-40B4-BE49-F238E27FC236}">
              <a16:creationId xmlns:a16="http://schemas.microsoft.com/office/drawing/2014/main" id="{351B5411-A0C6-401E-8BF0-054CC3F5B39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444" name="正方形/長方形 1443">
          <a:extLst>
            <a:ext uri="{FF2B5EF4-FFF2-40B4-BE49-F238E27FC236}">
              <a16:creationId xmlns:a16="http://schemas.microsoft.com/office/drawing/2014/main" id="{E159435F-7DB3-4428-B2FF-AEBF77097F1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445" name="正方形/長方形 1444">
          <a:extLst>
            <a:ext uri="{FF2B5EF4-FFF2-40B4-BE49-F238E27FC236}">
              <a16:creationId xmlns:a16="http://schemas.microsoft.com/office/drawing/2014/main" id="{67484F47-679B-46F5-9527-698E98C408C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446" name="正方形/長方形 1445">
          <a:extLst>
            <a:ext uri="{FF2B5EF4-FFF2-40B4-BE49-F238E27FC236}">
              <a16:creationId xmlns:a16="http://schemas.microsoft.com/office/drawing/2014/main" id="{78490548-A076-4EB4-92F0-C55F0D1A542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1447" name="テキスト ボックス 1446">
          <a:extLst>
            <a:ext uri="{FF2B5EF4-FFF2-40B4-BE49-F238E27FC236}">
              <a16:creationId xmlns:a16="http://schemas.microsoft.com/office/drawing/2014/main" id="{C23D4D5B-85C3-43A2-B0A2-38879FC6F9C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1448" name="直線コネクタ 1447">
          <a:extLst>
            <a:ext uri="{FF2B5EF4-FFF2-40B4-BE49-F238E27FC236}">
              <a16:creationId xmlns:a16="http://schemas.microsoft.com/office/drawing/2014/main" id="{1D965F1A-DE30-4760-A6F0-B912ABE2993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1449" name="テキスト ボックス 1448">
          <a:extLst>
            <a:ext uri="{FF2B5EF4-FFF2-40B4-BE49-F238E27FC236}">
              <a16:creationId xmlns:a16="http://schemas.microsoft.com/office/drawing/2014/main" id="{8B26F327-7506-4C52-AE14-FCF067C6C44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1450" name="直線コネクタ 1449">
          <a:extLst>
            <a:ext uri="{FF2B5EF4-FFF2-40B4-BE49-F238E27FC236}">
              <a16:creationId xmlns:a16="http://schemas.microsoft.com/office/drawing/2014/main" id="{7296869D-CF57-4936-9AD9-BE5FF65EF41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1451" name="テキスト ボックス 1450">
          <a:extLst>
            <a:ext uri="{FF2B5EF4-FFF2-40B4-BE49-F238E27FC236}">
              <a16:creationId xmlns:a16="http://schemas.microsoft.com/office/drawing/2014/main" id="{381DC89B-268F-48E3-8B23-26159BF9792F}"/>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1452" name="直線コネクタ 1451">
          <a:extLst>
            <a:ext uri="{FF2B5EF4-FFF2-40B4-BE49-F238E27FC236}">
              <a16:creationId xmlns:a16="http://schemas.microsoft.com/office/drawing/2014/main" id="{01A86865-9D2E-42A2-916F-F3B09AE88FF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1453" name="テキスト ボックス 1452">
          <a:extLst>
            <a:ext uri="{FF2B5EF4-FFF2-40B4-BE49-F238E27FC236}">
              <a16:creationId xmlns:a16="http://schemas.microsoft.com/office/drawing/2014/main" id="{6ECFC1BB-ED6A-4F22-AA65-22CD00016B3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1454" name="直線コネクタ 1453">
          <a:extLst>
            <a:ext uri="{FF2B5EF4-FFF2-40B4-BE49-F238E27FC236}">
              <a16:creationId xmlns:a16="http://schemas.microsoft.com/office/drawing/2014/main" id="{D91115AF-798D-4315-9B65-E9BF6DBC4A9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1455" name="テキスト ボックス 1454">
          <a:extLst>
            <a:ext uri="{FF2B5EF4-FFF2-40B4-BE49-F238E27FC236}">
              <a16:creationId xmlns:a16="http://schemas.microsoft.com/office/drawing/2014/main" id="{CB1B2830-856A-4CB3-87C1-8AA0F22B570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1456" name="直線コネクタ 1455">
          <a:extLst>
            <a:ext uri="{FF2B5EF4-FFF2-40B4-BE49-F238E27FC236}">
              <a16:creationId xmlns:a16="http://schemas.microsoft.com/office/drawing/2014/main" id="{6BBF7351-9CDF-4466-ADB9-B7A48C52A626}"/>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1457" name="テキスト ボックス 1456">
          <a:extLst>
            <a:ext uri="{FF2B5EF4-FFF2-40B4-BE49-F238E27FC236}">
              <a16:creationId xmlns:a16="http://schemas.microsoft.com/office/drawing/2014/main" id="{397327DE-EC43-46E0-B96E-63BEFFC967D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1458" name="直線コネクタ 1457">
          <a:extLst>
            <a:ext uri="{FF2B5EF4-FFF2-40B4-BE49-F238E27FC236}">
              <a16:creationId xmlns:a16="http://schemas.microsoft.com/office/drawing/2014/main" id="{51865198-35FC-44E7-8471-803D04C5E3F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1459" name="テキスト ボックス 1458">
          <a:extLst>
            <a:ext uri="{FF2B5EF4-FFF2-40B4-BE49-F238E27FC236}">
              <a16:creationId xmlns:a16="http://schemas.microsoft.com/office/drawing/2014/main" id="{3D8E7F89-B2B4-4E2C-A5F5-E0E7CECE7E9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1460" name="直線コネクタ 1459">
          <a:extLst>
            <a:ext uri="{FF2B5EF4-FFF2-40B4-BE49-F238E27FC236}">
              <a16:creationId xmlns:a16="http://schemas.microsoft.com/office/drawing/2014/main" id="{A77F726A-B64A-4365-B94D-5D83C59D3E8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1461" name="テキスト ボックス 1460">
          <a:extLst>
            <a:ext uri="{FF2B5EF4-FFF2-40B4-BE49-F238E27FC236}">
              <a16:creationId xmlns:a16="http://schemas.microsoft.com/office/drawing/2014/main" id="{031C4E00-0E99-478F-A999-F79C7266D9B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1462" name="【保健センター・保健所】&#10;有形固定資産減価償却率グラフ枠">
          <a:extLst>
            <a:ext uri="{FF2B5EF4-FFF2-40B4-BE49-F238E27FC236}">
              <a16:creationId xmlns:a16="http://schemas.microsoft.com/office/drawing/2014/main" id="{9AE43572-13DF-47DB-BF06-8AC3FE2685C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154305</xdr:rowOff>
    </xdr:from>
    <xdr:to>
      <xdr:col>85</xdr:col>
      <xdr:colOff>126364</xdr:colOff>
      <xdr:row>63</xdr:row>
      <xdr:rowOff>161925</xdr:rowOff>
    </xdr:to>
    <xdr:cxnSp macro="">
      <xdr:nvCxnSpPr>
        <xdr:cNvPr id="1463" name="直線コネクタ 1462">
          <a:extLst>
            <a:ext uri="{FF2B5EF4-FFF2-40B4-BE49-F238E27FC236}">
              <a16:creationId xmlns:a16="http://schemas.microsoft.com/office/drawing/2014/main" id="{A471296F-8DFB-4648-8CD2-514193CA6D93}"/>
            </a:ext>
          </a:extLst>
        </xdr:cNvPr>
        <xdr:cNvCxnSpPr/>
      </xdr:nvCxnSpPr>
      <xdr:spPr>
        <a:xfrm flipV="1">
          <a:off x="16318864" y="9412605"/>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165752</xdr:rowOff>
    </xdr:from>
    <xdr:ext cx="405111" cy="259045"/>
    <xdr:sp macro="" textlink="">
      <xdr:nvSpPr>
        <xdr:cNvPr id="1464" name="【保健センター・保健所】&#10;有形固定資産減価償却率最小値テキスト">
          <a:extLst>
            <a:ext uri="{FF2B5EF4-FFF2-40B4-BE49-F238E27FC236}">
              <a16:creationId xmlns:a16="http://schemas.microsoft.com/office/drawing/2014/main" id="{FA24B8D7-0C89-4874-8C04-DF14C96CF7B7}"/>
            </a:ext>
          </a:extLst>
        </xdr:cNvPr>
        <xdr:cNvSpPr txBox="1"/>
      </xdr:nvSpPr>
      <xdr:spPr>
        <a:xfrm>
          <a:off x="16357600" y="1096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161925</xdr:rowOff>
    </xdr:from>
    <xdr:to>
      <xdr:col>86</xdr:col>
      <xdr:colOff>25400</xdr:colOff>
      <xdr:row>63</xdr:row>
      <xdr:rowOff>161925</xdr:rowOff>
    </xdr:to>
    <xdr:cxnSp macro="">
      <xdr:nvCxnSpPr>
        <xdr:cNvPr id="1465" name="直線コネクタ 1464">
          <a:extLst>
            <a:ext uri="{FF2B5EF4-FFF2-40B4-BE49-F238E27FC236}">
              <a16:creationId xmlns:a16="http://schemas.microsoft.com/office/drawing/2014/main" id="{8FA43F84-B010-495C-B6A1-6C3231329A22}"/>
            </a:ext>
          </a:extLst>
        </xdr:cNvPr>
        <xdr:cNvCxnSpPr/>
      </xdr:nvCxnSpPr>
      <xdr:spPr>
        <a:xfrm>
          <a:off x="16230600" y="1096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100982</xdr:rowOff>
    </xdr:from>
    <xdr:ext cx="405111" cy="259045"/>
    <xdr:sp macro="" textlink="">
      <xdr:nvSpPr>
        <xdr:cNvPr id="1466" name="【保健センター・保健所】&#10;有形固定資産減価償却率最大値テキスト">
          <a:extLst>
            <a:ext uri="{FF2B5EF4-FFF2-40B4-BE49-F238E27FC236}">
              <a16:creationId xmlns:a16="http://schemas.microsoft.com/office/drawing/2014/main" id="{5FDB971E-E5A2-4CA1-8DD9-90CD6496BA63}"/>
            </a:ext>
          </a:extLst>
        </xdr:cNvPr>
        <xdr:cNvSpPr txBox="1"/>
      </xdr:nvSpPr>
      <xdr:spPr>
        <a:xfrm>
          <a:off x="16357600" y="918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154305</xdr:rowOff>
    </xdr:from>
    <xdr:to>
      <xdr:col>86</xdr:col>
      <xdr:colOff>25400</xdr:colOff>
      <xdr:row>54</xdr:row>
      <xdr:rowOff>154305</xdr:rowOff>
    </xdr:to>
    <xdr:cxnSp macro="">
      <xdr:nvCxnSpPr>
        <xdr:cNvPr id="1467" name="直線コネクタ 1466">
          <a:extLst>
            <a:ext uri="{FF2B5EF4-FFF2-40B4-BE49-F238E27FC236}">
              <a16:creationId xmlns:a16="http://schemas.microsoft.com/office/drawing/2014/main" id="{391070A0-7F8D-4A5B-8F15-61655613356A}"/>
            </a:ext>
          </a:extLst>
        </xdr:cNvPr>
        <xdr:cNvCxnSpPr/>
      </xdr:nvCxnSpPr>
      <xdr:spPr>
        <a:xfrm>
          <a:off x="16230600" y="941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53992</xdr:rowOff>
    </xdr:from>
    <xdr:ext cx="405111" cy="259045"/>
    <xdr:sp macro="" textlink="">
      <xdr:nvSpPr>
        <xdr:cNvPr id="1468" name="【保健センター・保健所】&#10;有形固定資産減価償却率平均値テキスト">
          <a:extLst>
            <a:ext uri="{FF2B5EF4-FFF2-40B4-BE49-F238E27FC236}">
              <a16:creationId xmlns:a16="http://schemas.microsoft.com/office/drawing/2014/main" id="{4291D551-441A-4D30-8A4B-C5E8E4BD4D01}"/>
            </a:ext>
          </a:extLst>
        </xdr:cNvPr>
        <xdr:cNvSpPr txBox="1"/>
      </xdr:nvSpPr>
      <xdr:spPr>
        <a:xfrm>
          <a:off x="16357600" y="999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1469" name="フローチャート: 判断 1468">
          <a:extLst>
            <a:ext uri="{FF2B5EF4-FFF2-40B4-BE49-F238E27FC236}">
              <a16:creationId xmlns:a16="http://schemas.microsoft.com/office/drawing/2014/main" id="{8BFB1A11-E733-4328-8D71-E40A9790A098}"/>
            </a:ext>
          </a:extLst>
        </xdr:cNvPr>
        <xdr:cNvSpPr/>
      </xdr:nvSpPr>
      <xdr:spPr>
        <a:xfrm>
          <a:off x="16268700" y="1014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xdr:rowOff>
    </xdr:from>
    <xdr:to>
      <xdr:col>81</xdr:col>
      <xdr:colOff>101600</xdr:colOff>
      <xdr:row>59</xdr:row>
      <xdr:rowOff>106045</xdr:rowOff>
    </xdr:to>
    <xdr:sp macro="" textlink="">
      <xdr:nvSpPr>
        <xdr:cNvPr id="1470" name="フローチャート: 判断 1469">
          <a:extLst>
            <a:ext uri="{FF2B5EF4-FFF2-40B4-BE49-F238E27FC236}">
              <a16:creationId xmlns:a16="http://schemas.microsoft.com/office/drawing/2014/main" id="{4B717231-47C8-412A-8634-74A2DBB15023}"/>
            </a:ext>
          </a:extLst>
        </xdr:cNvPr>
        <xdr:cNvSpPr/>
      </xdr:nvSpPr>
      <xdr:spPr>
        <a:xfrm>
          <a:off x="15430500" y="1011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10160</xdr:rowOff>
    </xdr:from>
    <xdr:to>
      <xdr:col>76</xdr:col>
      <xdr:colOff>165100</xdr:colOff>
      <xdr:row>59</xdr:row>
      <xdr:rowOff>111760</xdr:rowOff>
    </xdr:to>
    <xdr:sp macro="" textlink="">
      <xdr:nvSpPr>
        <xdr:cNvPr id="1471" name="フローチャート: 判断 1470">
          <a:extLst>
            <a:ext uri="{FF2B5EF4-FFF2-40B4-BE49-F238E27FC236}">
              <a16:creationId xmlns:a16="http://schemas.microsoft.com/office/drawing/2014/main" id="{E3C5FF51-4977-4A9F-8D9C-8D66FEC480C8}"/>
            </a:ext>
          </a:extLst>
        </xdr:cNvPr>
        <xdr:cNvSpPr/>
      </xdr:nvSpPr>
      <xdr:spPr>
        <a:xfrm>
          <a:off x="14541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130175</xdr:rowOff>
    </xdr:from>
    <xdr:to>
      <xdr:col>72</xdr:col>
      <xdr:colOff>38100</xdr:colOff>
      <xdr:row>59</xdr:row>
      <xdr:rowOff>60325</xdr:rowOff>
    </xdr:to>
    <xdr:sp macro="" textlink="">
      <xdr:nvSpPr>
        <xdr:cNvPr id="1472" name="フローチャート: 判断 1471">
          <a:extLst>
            <a:ext uri="{FF2B5EF4-FFF2-40B4-BE49-F238E27FC236}">
              <a16:creationId xmlns:a16="http://schemas.microsoft.com/office/drawing/2014/main" id="{24A1C8E6-8415-429B-B8C8-1FB4B2651420}"/>
            </a:ext>
          </a:extLst>
        </xdr:cNvPr>
        <xdr:cNvSpPr/>
      </xdr:nvSpPr>
      <xdr:spPr>
        <a:xfrm>
          <a:off x="13652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84455</xdr:rowOff>
    </xdr:from>
    <xdr:to>
      <xdr:col>67</xdr:col>
      <xdr:colOff>101600</xdr:colOff>
      <xdr:row>59</xdr:row>
      <xdr:rowOff>14605</xdr:rowOff>
    </xdr:to>
    <xdr:sp macro="" textlink="">
      <xdr:nvSpPr>
        <xdr:cNvPr id="1473" name="フローチャート: 判断 1472">
          <a:extLst>
            <a:ext uri="{FF2B5EF4-FFF2-40B4-BE49-F238E27FC236}">
              <a16:creationId xmlns:a16="http://schemas.microsoft.com/office/drawing/2014/main" id="{72E51F96-806F-4640-A8DD-781C12864454}"/>
            </a:ext>
          </a:extLst>
        </xdr:cNvPr>
        <xdr:cNvSpPr/>
      </xdr:nvSpPr>
      <xdr:spPr>
        <a:xfrm>
          <a:off x="12763500" y="100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1474" name="テキスト ボックス 1473">
          <a:extLst>
            <a:ext uri="{FF2B5EF4-FFF2-40B4-BE49-F238E27FC236}">
              <a16:creationId xmlns:a16="http://schemas.microsoft.com/office/drawing/2014/main" id="{36A2ABDD-722E-4752-B8F5-FC298AF497F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1475" name="テキスト ボックス 1474">
          <a:extLst>
            <a:ext uri="{FF2B5EF4-FFF2-40B4-BE49-F238E27FC236}">
              <a16:creationId xmlns:a16="http://schemas.microsoft.com/office/drawing/2014/main" id="{4A583976-4E7C-44F1-BB68-1D4FF141227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1476" name="テキスト ボックス 1475">
          <a:extLst>
            <a:ext uri="{FF2B5EF4-FFF2-40B4-BE49-F238E27FC236}">
              <a16:creationId xmlns:a16="http://schemas.microsoft.com/office/drawing/2014/main" id="{DF85544A-7CD4-4E1F-9DB4-BE6F1601ECD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1477" name="テキスト ボックス 1476">
          <a:extLst>
            <a:ext uri="{FF2B5EF4-FFF2-40B4-BE49-F238E27FC236}">
              <a16:creationId xmlns:a16="http://schemas.microsoft.com/office/drawing/2014/main" id="{A423CEB8-BECF-4AD5-B881-98336C2E1E8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1478" name="テキスト ボックス 1477">
          <a:extLst>
            <a:ext uri="{FF2B5EF4-FFF2-40B4-BE49-F238E27FC236}">
              <a16:creationId xmlns:a16="http://schemas.microsoft.com/office/drawing/2014/main" id="{06F35DE2-0985-4EDA-BD67-C88A9C03D99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128270</xdr:rowOff>
    </xdr:from>
    <xdr:to>
      <xdr:col>85</xdr:col>
      <xdr:colOff>177800</xdr:colOff>
      <xdr:row>63</xdr:row>
      <xdr:rowOff>58420</xdr:rowOff>
    </xdr:to>
    <xdr:sp macro="" textlink="">
      <xdr:nvSpPr>
        <xdr:cNvPr id="1479" name="楕円 1478">
          <a:extLst>
            <a:ext uri="{FF2B5EF4-FFF2-40B4-BE49-F238E27FC236}">
              <a16:creationId xmlns:a16="http://schemas.microsoft.com/office/drawing/2014/main" id="{43795820-B320-4D20-8306-FB9D13C7FE14}"/>
            </a:ext>
          </a:extLst>
        </xdr:cNvPr>
        <xdr:cNvSpPr/>
      </xdr:nvSpPr>
      <xdr:spPr>
        <a:xfrm>
          <a:off x="16268700" y="1075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106697</xdr:rowOff>
    </xdr:from>
    <xdr:ext cx="405111" cy="259045"/>
    <xdr:sp macro="" textlink="">
      <xdr:nvSpPr>
        <xdr:cNvPr id="1480" name="【保健センター・保健所】&#10;有形固定資産減価償却率該当値テキスト">
          <a:extLst>
            <a:ext uri="{FF2B5EF4-FFF2-40B4-BE49-F238E27FC236}">
              <a16:creationId xmlns:a16="http://schemas.microsoft.com/office/drawing/2014/main" id="{4CF8F877-958D-4B88-90BF-71A9AADBBB50}"/>
            </a:ext>
          </a:extLst>
        </xdr:cNvPr>
        <xdr:cNvSpPr txBox="1"/>
      </xdr:nvSpPr>
      <xdr:spPr>
        <a:xfrm>
          <a:off x="16357600"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84455</xdr:rowOff>
    </xdr:from>
    <xdr:to>
      <xdr:col>81</xdr:col>
      <xdr:colOff>101600</xdr:colOff>
      <xdr:row>63</xdr:row>
      <xdr:rowOff>14605</xdr:rowOff>
    </xdr:to>
    <xdr:sp macro="" textlink="">
      <xdr:nvSpPr>
        <xdr:cNvPr id="1481" name="楕円 1480">
          <a:extLst>
            <a:ext uri="{FF2B5EF4-FFF2-40B4-BE49-F238E27FC236}">
              <a16:creationId xmlns:a16="http://schemas.microsoft.com/office/drawing/2014/main" id="{E25363B3-28EE-4B20-B1E3-889B0B381123}"/>
            </a:ext>
          </a:extLst>
        </xdr:cNvPr>
        <xdr:cNvSpPr/>
      </xdr:nvSpPr>
      <xdr:spPr>
        <a:xfrm>
          <a:off x="15430500" y="1071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135255</xdr:rowOff>
    </xdr:from>
    <xdr:to>
      <xdr:col>85</xdr:col>
      <xdr:colOff>127000</xdr:colOff>
      <xdr:row>63</xdr:row>
      <xdr:rowOff>7620</xdr:rowOff>
    </xdr:to>
    <xdr:cxnSp macro="">
      <xdr:nvCxnSpPr>
        <xdr:cNvPr id="1482" name="直線コネクタ 1481">
          <a:extLst>
            <a:ext uri="{FF2B5EF4-FFF2-40B4-BE49-F238E27FC236}">
              <a16:creationId xmlns:a16="http://schemas.microsoft.com/office/drawing/2014/main" id="{20592E47-4DA3-4430-A8D2-E86AF9683F5F}"/>
            </a:ext>
          </a:extLst>
        </xdr:cNvPr>
        <xdr:cNvCxnSpPr/>
      </xdr:nvCxnSpPr>
      <xdr:spPr>
        <a:xfrm>
          <a:off x="15481300" y="107651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42545</xdr:rowOff>
    </xdr:from>
    <xdr:to>
      <xdr:col>76</xdr:col>
      <xdr:colOff>165100</xdr:colOff>
      <xdr:row>62</xdr:row>
      <xdr:rowOff>144145</xdr:rowOff>
    </xdr:to>
    <xdr:sp macro="" textlink="">
      <xdr:nvSpPr>
        <xdr:cNvPr id="1483" name="楕円 1482">
          <a:extLst>
            <a:ext uri="{FF2B5EF4-FFF2-40B4-BE49-F238E27FC236}">
              <a16:creationId xmlns:a16="http://schemas.microsoft.com/office/drawing/2014/main" id="{062832E0-B38B-4992-8897-BCBC04EA981B}"/>
            </a:ext>
          </a:extLst>
        </xdr:cNvPr>
        <xdr:cNvSpPr/>
      </xdr:nvSpPr>
      <xdr:spPr>
        <a:xfrm>
          <a:off x="14541500" y="1067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93345</xdr:rowOff>
    </xdr:from>
    <xdr:to>
      <xdr:col>81</xdr:col>
      <xdr:colOff>50800</xdr:colOff>
      <xdr:row>62</xdr:row>
      <xdr:rowOff>135255</xdr:rowOff>
    </xdr:to>
    <xdr:cxnSp macro="">
      <xdr:nvCxnSpPr>
        <xdr:cNvPr id="1484" name="直線コネクタ 1483">
          <a:extLst>
            <a:ext uri="{FF2B5EF4-FFF2-40B4-BE49-F238E27FC236}">
              <a16:creationId xmlns:a16="http://schemas.microsoft.com/office/drawing/2014/main" id="{C849A717-D7B9-44FE-97DD-477EF3B5BC9C}"/>
            </a:ext>
          </a:extLst>
        </xdr:cNvPr>
        <xdr:cNvCxnSpPr/>
      </xdr:nvCxnSpPr>
      <xdr:spPr>
        <a:xfrm>
          <a:off x="14592300" y="107232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170180</xdr:rowOff>
    </xdr:from>
    <xdr:to>
      <xdr:col>72</xdr:col>
      <xdr:colOff>38100</xdr:colOff>
      <xdr:row>62</xdr:row>
      <xdr:rowOff>100330</xdr:rowOff>
    </xdr:to>
    <xdr:sp macro="" textlink="">
      <xdr:nvSpPr>
        <xdr:cNvPr id="1485" name="楕円 1484">
          <a:extLst>
            <a:ext uri="{FF2B5EF4-FFF2-40B4-BE49-F238E27FC236}">
              <a16:creationId xmlns:a16="http://schemas.microsoft.com/office/drawing/2014/main" id="{BBE44735-1F5F-44AB-BC04-86A840DE262D}"/>
            </a:ext>
          </a:extLst>
        </xdr:cNvPr>
        <xdr:cNvSpPr/>
      </xdr:nvSpPr>
      <xdr:spPr>
        <a:xfrm>
          <a:off x="13652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49530</xdr:rowOff>
    </xdr:from>
    <xdr:to>
      <xdr:col>76</xdr:col>
      <xdr:colOff>114300</xdr:colOff>
      <xdr:row>62</xdr:row>
      <xdr:rowOff>93345</xdr:rowOff>
    </xdr:to>
    <xdr:cxnSp macro="">
      <xdr:nvCxnSpPr>
        <xdr:cNvPr id="1486" name="直線コネクタ 1485">
          <a:extLst>
            <a:ext uri="{FF2B5EF4-FFF2-40B4-BE49-F238E27FC236}">
              <a16:creationId xmlns:a16="http://schemas.microsoft.com/office/drawing/2014/main" id="{9C8B0FF2-B906-4B52-B893-A3A919DC4957}"/>
            </a:ext>
          </a:extLst>
        </xdr:cNvPr>
        <xdr:cNvCxnSpPr/>
      </xdr:nvCxnSpPr>
      <xdr:spPr>
        <a:xfrm>
          <a:off x="13703300" y="106794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126365</xdr:rowOff>
    </xdr:from>
    <xdr:to>
      <xdr:col>67</xdr:col>
      <xdr:colOff>101600</xdr:colOff>
      <xdr:row>62</xdr:row>
      <xdr:rowOff>56515</xdr:rowOff>
    </xdr:to>
    <xdr:sp macro="" textlink="">
      <xdr:nvSpPr>
        <xdr:cNvPr id="1487" name="楕円 1486">
          <a:extLst>
            <a:ext uri="{FF2B5EF4-FFF2-40B4-BE49-F238E27FC236}">
              <a16:creationId xmlns:a16="http://schemas.microsoft.com/office/drawing/2014/main" id="{F6D45037-0D26-469C-8600-9400EFDEBA82}"/>
            </a:ext>
          </a:extLst>
        </xdr:cNvPr>
        <xdr:cNvSpPr/>
      </xdr:nvSpPr>
      <xdr:spPr>
        <a:xfrm>
          <a:off x="12763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5715</xdr:rowOff>
    </xdr:from>
    <xdr:to>
      <xdr:col>71</xdr:col>
      <xdr:colOff>177800</xdr:colOff>
      <xdr:row>62</xdr:row>
      <xdr:rowOff>49530</xdr:rowOff>
    </xdr:to>
    <xdr:cxnSp macro="">
      <xdr:nvCxnSpPr>
        <xdr:cNvPr id="1488" name="直線コネクタ 1487">
          <a:extLst>
            <a:ext uri="{FF2B5EF4-FFF2-40B4-BE49-F238E27FC236}">
              <a16:creationId xmlns:a16="http://schemas.microsoft.com/office/drawing/2014/main" id="{648FE2B5-6384-40CF-A461-9F07EAF2266C}"/>
            </a:ext>
          </a:extLst>
        </xdr:cNvPr>
        <xdr:cNvCxnSpPr/>
      </xdr:nvCxnSpPr>
      <xdr:spPr>
        <a:xfrm>
          <a:off x="12814300" y="1063561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122572</xdr:rowOff>
    </xdr:from>
    <xdr:ext cx="405111" cy="259045"/>
    <xdr:sp macro="" textlink="">
      <xdr:nvSpPr>
        <xdr:cNvPr id="1489" name="n_1aveValue【保健センター・保健所】&#10;有形固定資産減価償却率">
          <a:extLst>
            <a:ext uri="{FF2B5EF4-FFF2-40B4-BE49-F238E27FC236}">
              <a16:creationId xmlns:a16="http://schemas.microsoft.com/office/drawing/2014/main" id="{AC720580-C6BD-4E44-AF6D-271E0FC6C555}"/>
            </a:ext>
          </a:extLst>
        </xdr:cNvPr>
        <xdr:cNvSpPr txBox="1"/>
      </xdr:nvSpPr>
      <xdr:spPr>
        <a:xfrm>
          <a:off x="152660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128287</xdr:rowOff>
    </xdr:from>
    <xdr:ext cx="405111" cy="259045"/>
    <xdr:sp macro="" textlink="">
      <xdr:nvSpPr>
        <xdr:cNvPr id="1490" name="n_2aveValue【保健センター・保健所】&#10;有形固定資産減価償却率">
          <a:extLst>
            <a:ext uri="{FF2B5EF4-FFF2-40B4-BE49-F238E27FC236}">
              <a16:creationId xmlns:a16="http://schemas.microsoft.com/office/drawing/2014/main" id="{F0039087-63F4-466C-8EA6-775712F6E20B}"/>
            </a:ext>
          </a:extLst>
        </xdr:cNvPr>
        <xdr:cNvSpPr txBox="1"/>
      </xdr:nvSpPr>
      <xdr:spPr>
        <a:xfrm>
          <a:off x="143897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76852</xdr:rowOff>
    </xdr:from>
    <xdr:ext cx="405111" cy="259045"/>
    <xdr:sp macro="" textlink="">
      <xdr:nvSpPr>
        <xdr:cNvPr id="1491" name="n_3aveValue【保健センター・保健所】&#10;有形固定資産減価償却率">
          <a:extLst>
            <a:ext uri="{FF2B5EF4-FFF2-40B4-BE49-F238E27FC236}">
              <a16:creationId xmlns:a16="http://schemas.microsoft.com/office/drawing/2014/main" id="{40E68FE7-D3D3-480F-AFEA-2BD02459A708}"/>
            </a:ext>
          </a:extLst>
        </xdr:cNvPr>
        <xdr:cNvSpPr txBox="1"/>
      </xdr:nvSpPr>
      <xdr:spPr>
        <a:xfrm>
          <a:off x="13500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31132</xdr:rowOff>
    </xdr:from>
    <xdr:ext cx="405111" cy="259045"/>
    <xdr:sp macro="" textlink="">
      <xdr:nvSpPr>
        <xdr:cNvPr id="1492" name="n_4aveValue【保健センター・保健所】&#10;有形固定資産減価償却率">
          <a:extLst>
            <a:ext uri="{FF2B5EF4-FFF2-40B4-BE49-F238E27FC236}">
              <a16:creationId xmlns:a16="http://schemas.microsoft.com/office/drawing/2014/main" id="{BE69E172-C137-41CE-9D66-8C5F8F63D8A6}"/>
            </a:ext>
          </a:extLst>
        </xdr:cNvPr>
        <xdr:cNvSpPr txBox="1"/>
      </xdr:nvSpPr>
      <xdr:spPr>
        <a:xfrm>
          <a:off x="12611744" y="980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5732</xdr:rowOff>
    </xdr:from>
    <xdr:ext cx="405111" cy="259045"/>
    <xdr:sp macro="" textlink="">
      <xdr:nvSpPr>
        <xdr:cNvPr id="1493" name="n_1mainValue【保健センター・保健所】&#10;有形固定資産減価償却率">
          <a:extLst>
            <a:ext uri="{FF2B5EF4-FFF2-40B4-BE49-F238E27FC236}">
              <a16:creationId xmlns:a16="http://schemas.microsoft.com/office/drawing/2014/main" id="{0862B07D-67EE-4B6B-8A67-1D079E597DD0}"/>
            </a:ext>
          </a:extLst>
        </xdr:cNvPr>
        <xdr:cNvSpPr txBox="1"/>
      </xdr:nvSpPr>
      <xdr:spPr>
        <a:xfrm>
          <a:off x="15266044" y="1080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135272</xdr:rowOff>
    </xdr:from>
    <xdr:ext cx="405111" cy="259045"/>
    <xdr:sp macro="" textlink="">
      <xdr:nvSpPr>
        <xdr:cNvPr id="1494" name="n_2mainValue【保健センター・保健所】&#10;有形固定資産減価償却率">
          <a:extLst>
            <a:ext uri="{FF2B5EF4-FFF2-40B4-BE49-F238E27FC236}">
              <a16:creationId xmlns:a16="http://schemas.microsoft.com/office/drawing/2014/main" id="{02526F8C-C415-4082-B695-C4E508772FFB}"/>
            </a:ext>
          </a:extLst>
        </xdr:cNvPr>
        <xdr:cNvSpPr txBox="1"/>
      </xdr:nvSpPr>
      <xdr:spPr>
        <a:xfrm>
          <a:off x="14389744"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91457</xdr:rowOff>
    </xdr:from>
    <xdr:ext cx="405111" cy="259045"/>
    <xdr:sp macro="" textlink="">
      <xdr:nvSpPr>
        <xdr:cNvPr id="1495" name="n_3mainValue【保健センター・保健所】&#10;有形固定資産減価償却率">
          <a:extLst>
            <a:ext uri="{FF2B5EF4-FFF2-40B4-BE49-F238E27FC236}">
              <a16:creationId xmlns:a16="http://schemas.microsoft.com/office/drawing/2014/main" id="{D3ED0315-C568-4973-9DC5-D2AEE4FC7BA6}"/>
            </a:ext>
          </a:extLst>
        </xdr:cNvPr>
        <xdr:cNvSpPr txBox="1"/>
      </xdr:nvSpPr>
      <xdr:spPr>
        <a:xfrm>
          <a:off x="1350074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47642</xdr:rowOff>
    </xdr:from>
    <xdr:ext cx="405111" cy="259045"/>
    <xdr:sp macro="" textlink="">
      <xdr:nvSpPr>
        <xdr:cNvPr id="1496" name="n_4mainValue【保健センター・保健所】&#10;有形固定資産減価償却率">
          <a:extLst>
            <a:ext uri="{FF2B5EF4-FFF2-40B4-BE49-F238E27FC236}">
              <a16:creationId xmlns:a16="http://schemas.microsoft.com/office/drawing/2014/main" id="{4EFB0DA7-A994-4BB2-918D-A2F05CEF2864}"/>
            </a:ext>
          </a:extLst>
        </xdr:cNvPr>
        <xdr:cNvSpPr txBox="1"/>
      </xdr:nvSpPr>
      <xdr:spPr>
        <a:xfrm>
          <a:off x="12611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1497" name="正方形/長方形 1496">
          <a:extLst>
            <a:ext uri="{FF2B5EF4-FFF2-40B4-BE49-F238E27FC236}">
              <a16:creationId xmlns:a16="http://schemas.microsoft.com/office/drawing/2014/main" id="{3AB20004-40D3-48FF-A0F8-451D7F1F327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498" name="正方形/長方形 1497">
          <a:extLst>
            <a:ext uri="{FF2B5EF4-FFF2-40B4-BE49-F238E27FC236}">
              <a16:creationId xmlns:a16="http://schemas.microsoft.com/office/drawing/2014/main" id="{83795911-C1A2-4CFE-9B89-9BFC7B45D7C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499" name="正方形/長方形 1498">
          <a:extLst>
            <a:ext uri="{FF2B5EF4-FFF2-40B4-BE49-F238E27FC236}">
              <a16:creationId xmlns:a16="http://schemas.microsoft.com/office/drawing/2014/main" id="{73222D9D-C173-43D4-A8BB-9873E2A5D8D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500" name="正方形/長方形 1499">
          <a:extLst>
            <a:ext uri="{FF2B5EF4-FFF2-40B4-BE49-F238E27FC236}">
              <a16:creationId xmlns:a16="http://schemas.microsoft.com/office/drawing/2014/main" id="{3D8A6CD1-8C0E-4DEC-A2BD-9EB261D0161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501" name="正方形/長方形 1500">
          <a:extLst>
            <a:ext uri="{FF2B5EF4-FFF2-40B4-BE49-F238E27FC236}">
              <a16:creationId xmlns:a16="http://schemas.microsoft.com/office/drawing/2014/main" id="{662D8523-7732-45EF-815F-8EC2BE99D02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502" name="正方形/長方形 1501">
          <a:extLst>
            <a:ext uri="{FF2B5EF4-FFF2-40B4-BE49-F238E27FC236}">
              <a16:creationId xmlns:a16="http://schemas.microsoft.com/office/drawing/2014/main" id="{94095D6F-1DA3-424F-B424-0ABB091A4D4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503" name="正方形/長方形 1502">
          <a:extLst>
            <a:ext uri="{FF2B5EF4-FFF2-40B4-BE49-F238E27FC236}">
              <a16:creationId xmlns:a16="http://schemas.microsoft.com/office/drawing/2014/main" id="{10E8A6EF-2D66-48F0-B5DF-89CD21DB350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504" name="正方形/長方形 1503">
          <a:extLst>
            <a:ext uri="{FF2B5EF4-FFF2-40B4-BE49-F238E27FC236}">
              <a16:creationId xmlns:a16="http://schemas.microsoft.com/office/drawing/2014/main" id="{FC0E9229-1075-4AA8-8EB6-C3383E4E132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1505" name="テキスト ボックス 1504">
          <a:extLst>
            <a:ext uri="{FF2B5EF4-FFF2-40B4-BE49-F238E27FC236}">
              <a16:creationId xmlns:a16="http://schemas.microsoft.com/office/drawing/2014/main" id="{3EB289CF-B44A-4CFF-87D8-D21156CF6E5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1506" name="直線コネクタ 1505">
          <a:extLst>
            <a:ext uri="{FF2B5EF4-FFF2-40B4-BE49-F238E27FC236}">
              <a16:creationId xmlns:a16="http://schemas.microsoft.com/office/drawing/2014/main" id="{55BE3D55-3A48-491A-93B5-0BFDB915C15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1507" name="直線コネクタ 1506">
          <a:extLst>
            <a:ext uri="{FF2B5EF4-FFF2-40B4-BE49-F238E27FC236}">
              <a16:creationId xmlns:a16="http://schemas.microsoft.com/office/drawing/2014/main" id="{8C66D08D-3396-47E9-B4EA-8A5EB2F442E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1508" name="テキスト ボックス 1507">
          <a:extLst>
            <a:ext uri="{FF2B5EF4-FFF2-40B4-BE49-F238E27FC236}">
              <a16:creationId xmlns:a16="http://schemas.microsoft.com/office/drawing/2014/main" id="{A2205691-AA03-466A-90EB-C4A9FCD8FF92}"/>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1509" name="直線コネクタ 1508">
          <a:extLst>
            <a:ext uri="{FF2B5EF4-FFF2-40B4-BE49-F238E27FC236}">
              <a16:creationId xmlns:a16="http://schemas.microsoft.com/office/drawing/2014/main" id="{4F7C250F-4D24-433D-B880-C4E05546D7F3}"/>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1510" name="テキスト ボックス 1509">
          <a:extLst>
            <a:ext uri="{FF2B5EF4-FFF2-40B4-BE49-F238E27FC236}">
              <a16:creationId xmlns:a16="http://schemas.microsoft.com/office/drawing/2014/main" id="{CCB35E02-8CC5-4E18-AE36-FD71E136C6AA}"/>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1511" name="直線コネクタ 1510">
          <a:extLst>
            <a:ext uri="{FF2B5EF4-FFF2-40B4-BE49-F238E27FC236}">
              <a16:creationId xmlns:a16="http://schemas.microsoft.com/office/drawing/2014/main" id="{AFC85280-7564-4141-BE8A-6A35736EC73A}"/>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1512" name="テキスト ボックス 1511">
          <a:extLst>
            <a:ext uri="{FF2B5EF4-FFF2-40B4-BE49-F238E27FC236}">
              <a16:creationId xmlns:a16="http://schemas.microsoft.com/office/drawing/2014/main" id="{3C213A44-4FD3-4CDE-8BE1-8B7098FB5F0B}"/>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1513" name="直線コネクタ 1512">
          <a:extLst>
            <a:ext uri="{FF2B5EF4-FFF2-40B4-BE49-F238E27FC236}">
              <a16:creationId xmlns:a16="http://schemas.microsoft.com/office/drawing/2014/main" id="{010CC01E-4C2B-401E-8AEC-0CF0E3B712ED}"/>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1514" name="テキスト ボックス 1513">
          <a:extLst>
            <a:ext uri="{FF2B5EF4-FFF2-40B4-BE49-F238E27FC236}">
              <a16:creationId xmlns:a16="http://schemas.microsoft.com/office/drawing/2014/main" id="{C1935A49-B5E1-4CA3-80C2-947BF92D9719}"/>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1515" name="直線コネクタ 1514">
          <a:extLst>
            <a:ext uri="{FF2B5EF4-FFF2-40B4-BE49-F238E27FC236}">
              <a16:creationId xmlns:a16="http://schemas.microsoft.com/office/drawing/2014/main" id="{432907E0-E8F3-45F4-AD68-2F30557894F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1516" name="テキスト ボックス 1515">
          <a:extLst>
            <a:ext uri="{FF2B5EF4-FFF2-40B4-BE49-F238E27FC236}">
              <a16:creationId xmlns:a16="http://schemas.microsoft.com/office/drawing/2014/main" id="{C7A7C7D7-EA9F-4D60-9873-9A5BE81F75E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1517" name="直線コネクタ 1516">
          <a:extLst>
            <a:ext uri="{FF2B5EF4-FFF2-40B4-BE49-F238E27FC236}">
              <a16:creationId xmlns:a16="http://schemas.microsoft.com/office/drawing/2014/main" id="{83F352B2-87C9-4B42-A6A1-C068FBE66C7A}"/>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1518" name="テキスト ボックス 1517">
          <a:extLst>
            <a:ext uri="{FF2B5EF4-FFF2-40B4-BE49-F238E27FC236}">
              <a16:creationId xmlns:a16="http://schemas.microsoft.com/office/drawing/2014/main" id="{95B9F06B-4BDA-4505-B6CC-771767811AA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1519" name="直線コネクタ 1518">
          <a:extLst>
            <a:ext uri="{FF2B5EF4-FFF2-40B4-BE49-F238E27FC236}">
              <a16:creationId xmlns:a16="http://schemas.microsoft.com/office/drawing/2014/main" id="{052FE0A1-DCE3-462B-918E-9A46F1A7049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1520" name="テキスト ボックス 1519">
          <a:extLst>
            <a:ext uri="{FF2B5EF4-FFF2-40B4-BE49-F238E27FC236}">
              <a16:creationId xmlns:a16="http://schemas.microsoft.com/office/drawing/2014/main" id="{B654A09F-D4AD-4126-A067-1A4D5E95C96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1521" name="【保健センター・保健所】&#10;一人当たり面積グラフ枠">
          <a:extLst>
            <a:ext uri="{FF2B5EF4-FFF2-40B4-BE49-F238E27FC236}">
              <a16:creationId xmlns:a16="http://schemas.microsoft.com/office/drawing/2014/main" id="{2AD26DB7-D97B-42BE-972A-BD2F9A37C2B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111034</xdr:rowOff>
    </xdr:to>
    <xdr:cxnSp macro="">
      <xdr:nvCxnSpPr>
        <xdr:cNvPr id="1522" name="直線コネクタ 1521">
          <a:extLst>
            <a:ext uri="{FF2B5EF4-FFF2-40B4-BE49-F238E27FC236}">
              <a16:creationId xmlns:a16="http://schemas.microsoft.com/office/drawing/2014/main" id="{70503BD8-B0CE-4410-87DF-B32832A290AE}"/>
            </a:ext>
          </a:extLst>
        </xdr:cNvPr>
        <xdr:cNvCxnSpPr/>
      </xdr:nvCxnSpPr>
      <xdr:spPr>
        <a:xfrm flipV="1">
          <a:off x="22160864" y="9666515"/>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114861</xdr:rowOff>
    </xdr:from>
    <xdr:ext cx="469744" cy="259045"/>
    <xdr:sp macro="" textlink="">
      <xdr:nvSpPr>
        <xdr:cNvPr id="1523" name="【保健センター・保健所】&#10;一人当たり面積最小値テキスト">
          <a:extLst>
            <a:ext uri="{FF2B5EF4-FFF2-40B4-BE49-F238E27FC236}">
              <a16:creationId xmlns:a16="http://schemas.microsoft.com/office/drawing/2014/main" id="{D79804CA-9AA7-44DA-BE47-4C58276332BB}"/>
            </a:ext>
          </a:extLst>
        </xdr:cNvPr>
        <xdr:cNvSpPr txBox="1"/>
      </xdr:nvSpPr>
      <xdr:spPr>
        <a:xfrm>
          <a:off x="22199600" y="1108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111034</xdr:rowOff>
    </xdr:from>
    <xdr:to>
      <xdr:col>116</xdr:col>
      <xdr:colOff>152400</xdr:colOff>
      <xdr:row>64</xdr:row>
      <xdr:rowOff>111034</xdr:rowOff>
    </xdr:to>
    <xdr:cxnSp macro="">
      <xdr:nvCxnSpPr>
        <xdr:cNvPr id="1524" name="直線コネクタ 1523">
          <a:extLst>
            <a:ext uri="{FF2B5EF4-FFF2-40B4-BE49-F238E27FC236}">
              <a16:creationId xmlns:a16="http://schemas.microsoft.com/office/drawing/2014/main" id="{C999D18D-9E97-4E90-8CDC-0A5694883FFD}"/>
            </a:ext>
          </a:extLst>
        </xdr:cNvPr>
        <xdr:cNvCxnSpPr/>
      </xdr:nvCxnSpPr>
      <xdr:spPr>
        <a:xfrm>
          <a:off x="22072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1525" name="【保健センター・保健所】&#10;一人当たり面積最大値テキスト">
          <a:extLst>
            <a:ext uri="{FF2B5EF4-FFF2-40B4-BE49-F238E27FC236}">
              <a16:creationId xmlns:a16="http://schemas.microsoft.com/office/drawing/2014/main" id="{E243CAC5-5DDD-41DD-BCE2-34B38BAA8324}"/>
            </a:ext>
          </a:extLst>
        </xdr:cNvPr>
        <xdr:cNvSpPr txBox="1"/>
      </xdr:nvSpPr>
      <xdr:spPr>
        <a:xfrm>
          <a:off x="22199600" y="944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1526" name="直線コネクタ 1525">
          <a:extLst>
            <a:ext uri="{FF2B5EF4-FFF2-40B4-BE49-F238E27FC236}">
              <a16:creationId xmlns:a16="http://schemas.microsoft.com/office/drawing/2014/main" id="{B79DA8CC-ECD5-45C2-B034-7EB864592E39}"/>
            </a:ext>
          </a:extLst>
        </xdr:cNvPr>
        <xdr:cNvCxnSpPr/>
      </xdr:nvCxnSpPr>
      <xdr:spPr>
        <a:xfrm>
          <a:off x="22072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74947</xdr:rowOff>
    </xdr:from>
    <xdr:ext cx="469744" cy="259045"/>
    <xdr:sp macro="" textlink="">
      <xdr:nvSpPr>
        <xdr:cNvPr id="1527" name="【保健センター・保健所】&#10;一人当たり面積平均値テキスト">
          <a:extLst>
            <a:ext uri="{FF2B5EF4-FFF2-40B4-BE49-F238E27FC236}">
              <a16:creationId xmlns:a16="http://schemas.microsoft.com/office/drawing/2014/main" id="{FC5261A5-9256-469C-815D-8E39B421AF6F}"/>
            </a:ext>
          </a:extLst>
        </xdr:cNvPr>
        <xdr:cNvSpPr txBox="1"/>
      </xdr:nvSpPr>
      <xdr:spPr>
        <a:xfrm>
          <a:off x="22199600" y="10704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52070</xdr:rowOff>
    </xdr:from>
    <xdr:to>
      <xdr:col>116</xdr:col>
      <xdr:colOff>114300</xdr:colOff>
      <xdr:row>63</xdr:row>
      <xdr:rowOff>153670</xdr:rowOff>
    </xdr:to>
    <xdr:sp macro="" textlink="">
      <xdr:nvSpPr>
        <xdr:cNvPr id="1528" name="フローチャート: 判断 1527">
          <a:extLst>
            <a:ext uri="{FF2B5EF4-FFF2-40B4-BE49-F238E27FC236}">
              <a16:creationId xmlns:a16="http://schemas.microsoft.com/office/drawing/2014/main" id="{E710DB86-D1E9-4BB6-B7BF-3A43C3399E3C}"/>
            </a:ext>
          </a:extLst>
        </xdr:cNvPr>
        <xdr:cNvSpPr/>
      </xdr:nvSpPr>
      <xdr:spPr>
        <a:xfrm>
          <a:off x="221107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55335</xdr:rowOff>
    </xdr:from>
    <xdr:to>
      <xdr:col>112</xdr:col>
      <xdr:colOff>38100</xdr:colOff>
      <xdr:row>63</xdr:row>
      <xdr:rowOff>156935</xdr:rowOff>
    </xdr:to>
    <xdr:sp macro="" textlink="">
      <xdr:nvSpPr>
        <xdr:cNvPr id="1529" name="フローチャート: 判断 1528">
          <a:extLst>
            <a:ext uri="{FF2B5EF4-FFF2-40B4-BE49-F238E27FC236}">
              <a16:creationId xmlns:a16="http://schemas.microsoft.com/office/drawing/2014/main" id="{2510C72B-6F37-456F-8640-5F0ACB5700B3}"/>
            </a:ext>
          </a:extLst>
        </xdr:cNvPr>
        <xdr:cNvSpPr/>
      </xdr:nvSpPr>
      <xdr:spPr>
        <a:xfrm>
          <a:off x="21272500" y="1085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52070</xdr:rowOff>
    </xdr:from>
    <xdr:to>
      <xdr:col>107</xdr:col>
      <xdr:colOff>101600</xdr:colOff>
      <xdr:row>63</xdr:row>
      <xdr:rowOff>153670</xdr:rowOff>
    </xdr:to>
    <xdr:sp macro="" textlink="">
      <xdr:nvSpPr>
        <xdr:cNvPr id="1530" name="フローチャート: 判断 1529">
          <a:extLst>
            <a:ext uri="{FF2B5EF4-FFF2-40B4-BE49-F238E27FC236}">
              <a16:creationId xmlns:a16="http://schemas.microsoft.com/office/drawing/2014/main" id="{DF6BDC1A-9BD6-4A62-B1F3-3A45D61FC3FC}"/>
            </a:ext>
          </a:extLst>
        </xdr:cNvPr>
        <xdr:cNvSpPr/>
      </xdr:nvSpPr>
      <xdr:spPr>
        <a:xfrm>
          <a:off x="20383500" y="1085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55335</xdr:rowOff>
    </xdr:from>
    <xdr:to>
      <xdr:col>102</xdr:col>
      <xdr:colOff>165100</xdr:colOff>
      <xdr:row>63</xdr:row>
      <xdr:rowOff>156935</xdr:rowOff>
    </xdr:to>
    <xdr:sp macro="" textlink="">
      <xdr:nvSpPr>
        <xdr:cNvPr id="1531" name="フローチャート: 判断 1530">
          <a:extLst>
            <a:ext uri="{FF2B5EF4-FFF2-40B4-BE49-F238E27FC236}">
              <a16:creationId xmlns:a16="http://schemas.microsoft.com/office/drawing/2014/main" id="{85AD0120-9E56-4EB1-A293-69A767E54945}"/>
            </a:ext>
          </a:extLst>
        </xdr:cNvPr>
        <xdr:cNvSpPr/>
      </xdr:nvSpPr>
      <xdr:spPr>
        <a:xfrm>
          <a:off x="19494500" y="1085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65133</xdr:rowOff>
    </xdr:from>
    <xdr:to>
      <xdr:col>98</xdr:col>
      <xdr:colOff>38100</xdr:colOff>
      <xdr:row>63</xdr:row>
      <xdr:rowOff>166733</xdr:rowOff>
    </xdr:to>
    <xdr:sp macro="" textlink="">
      <xdr:nvSpPr>
        <xdr:cNvPr id="1532" name="フローチャート: 判断 1531">
          <a:extLst>
            <a:ext uri="{FF2B5EF4-FFF2-40B4-BE49-F238E27FC236}">
              <a16:creationId xmlns:a16="http://schemas.microsoft.com/office/drawing/2014/main" id="{7CC23F82-1240-4A93-AC4C-0BC952C264B9}"/>
            </a:ext>
          </a:extLst>
        </xdr:cNvPr>
        <xdr:cNvSpPr/>
      </xdr:nvSpPr>
      <xdr:spPr>
        <a:xfrm>
          <a:off x="18605500" y="1086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1533" name="テキスト ボックス 1532">
          <a:extLst>
            <a:ext uri="{FF2B5EF4-FFF2-40B4-BE49-F238E27FC236}">
              <a16:creationId xmlns:a16="http://schemas.microsoft.com/office/drawing/2014/main" id="{C3863FD6-114C-415E-A958-E3D7475DA2E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1534" name="テキスト ボックス 1533">
          <a:extLst>
            <a:ext uri="{FF2B5EF4-FFF2-40B4-BE49-F238E27FC236}">
              <a16:creationId xmlns:a16="http://schemas.microsoft.com/office/drawing/2014/main" id="{1AF11278-8C47-406E-9025-D94F4D1A8DC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1535" name="テキスト ボックス 1534">
          <a:extLst>
            <a:ext uri="{FF2B5EF4-FFF2-40B4-BE49-F238E27FC236}">
              <a16:creationId xmlns:a16="http://schemas.microsoft.com/office/drawing/2014/main" id="{4EA1480E-DB23-4E02-8531-66A64AF9752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1536" name="テキスト ボックス 1535">
          <a:extLst>
            <a:ext uri="{FF2B5EF4-FFF2-40B4-BE49-F238E27FC236}">
              <a16:creationId xmlns:a16="http://schemas.microsoft.com/office/drawing/2014/main" id="{60FEAFD8-7F39-4F62-B34F-2C3138CFEA2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1537" name="テキスト ボックス 1536">
          <a:extLst>
            <a:ext uri="{FF2B5EF4-FFF2-40B4-BE49-F238E27FC236}">
              <a16:creationId xmlns:a16="http://schemas.microsoft.com/office/drawing/2014/main" id="{AFEE255D-E04A-44A3-A6AA-D2CD4D36340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14515</xdr:rowOff>
    </xdr:from>
    <xdr:to>
      <xdr:col>116</xdr:col>
      <xdr:colOff>114300</xdr:colOff>
      <xdr:row>64</xdr:row>
      <xdr:rowOff>116115</xdr:rowOff>
    </xdr:to>
    <xdr:sp macro="" textlink="">
      <xdr:nvSpPr>
        <xdr:cNvPr id="1538" name="楕円 1537">
          <a:extLst>
            <a:ext uri="{FF2B5EF4-FFF2-40B4-BE49-F238E27FC236}">
              <a16:creationId xmlns:a16="http://schemas.microsoft.com/office/drawing/2014/main" id="{AC092392-9014-4E9B-B1B1-30593CA0E63F}"/>
            </a:ext>
          </a:extLst>
        </xdr:cNvPr>
        <xdr:cNvSpPr/>
      </xdr:nvSpPr>
      <xdr:spPr>
        <a:xfrm>
          <a:off x="221107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100892</xdr:rowOff>
    </xdr:from>
    <xdr:ext cx="469744" cy="259045"/>
    <xdr:sp macro="" textlink="">
      <xdr:nvSpPr>
        <xdr:cNvPr id="1539" name="【保健センター・保健所】&#10;一人当たり面積該当値テキスト">
          <a:extLst>
            <a:ext uri="{FF2B5EF4-FFF2-40B4-BE49-F238E27FC236}">
              <a16:creationId xmlns:a16="http://schemas.microsoft.com/office/drawing/2014/main" id="{DC382622-1C1B-4D55-980C-83FD09314DA6}"/>
            </a:ext>
          </a:extLst>
        </xdr:cNvPr>
        <xdr:cNvSpPr txBox="1"/>
      </xdr:nvSpPr>
      <xdr:spPr>
        <a:xfrm>
          <a:off x="22199600" y="1090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14515</xdr:rowOff>
    </xdr:from>
    <xdr:to>
      <xdr:col>112</xdr:col>
      <xdr:colOff>38100</xdr:colOff>
      <xdr:row>64</xdr:row>
      <xdr:rowOff>116115</xdr:rowOff>
    </xdr:to>
    <xdr:sp macro="" textlink="">
      <xdr:nvSpPr>
        <xdr:cNvPr id="1540" name="楕円 1539">
          <a:extLst>
            <a:ext uri="{FF2B5EF4-FFF2-40B4-BE49-F238E27FC236}">
              <a16:creationId xmlns:a16="http://schemas.microsoft.com/office/drawing/2014/main" id="{674A1A7B-D4E6-44B6-99AC-C8C20F5BDAD0}"/>
            </a:ext>
          </a:extLst>
        </xdr:cNvPr>
        <xdr:cNvSpPr/>
      </xdr:nvSpPr>
      <xdr:spPr>
        <a:xfrm>
          <a:off x="21272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65315</xdr:rowOff>
    </xdr:from>
    <xdr:to>
      <xdr:col>116</xdr:col>
      <xdr:colOff>63500</xdr:colOff>
      <xdr:row>64</xdr:row>
      <xdr:rowOff>65315</xdr:rowOff>
    </xdr:to>
    <xdr:cxnSp macro="">
      <xdr:nvCxnSpPr>
        <xdr:cNvPr id="1541" name="直線コネクタ 1540">
          <a:extLst>
            <a:ext uri="{FF2B5EF4-FFF2-40B4-BE49-F238E27FC236}">
              <a16:creationId xmlns:a16="http://schemas.microsoft.com/office/drawing/2014/main" id="{C0BB15A6-6C42-4F08-924A-BA79EDD88930}"/>
            </a:ext>
          </a:extLst>
        </xdr:cNvPr>
        <xdr:cNvCxnSpPr/>
      </xdr:nvCxnSpPr>
      <xdr:spPr>
        <a:xfrm>
          <a:off x="21323300" y="11038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14515</xdr:rowOff>
    </xdr:from>
    <xdr:to>
      <xdr:col>107</xdr:col>
      <xdr:colOff>101600</xdr:colOff>
      <xdr:row>64</xdr:row>
      <xdr:rowOff>116115</xdr:rowOff>
    </xdr:to>
    <xdr:sp macro="" textlink="">
      <xdr:nvSpPr>
        <xdr:cNvPr id="1542" name="楕円 1541">
          <a:extLst>
            <a:ext uri="{FF2B5EF4-FFF2-40B4-BE49-F238E27FC236}">
              <a16:creationId xmlns:a16="http://schemas.microsoft.com/office/drawing/2014/main" id="{E32BA51B-AB7B-4463-B5FD-BB312407806A}"/>
            </a:ext>
          </a:extLst>
        </xdr:cNvPr>
        <xdr:cNvSpPr/>
      </xdr:nvSpPr>
      <xdr:spPr>
        <a:xfrm>
          <a:off x="20383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65315</xdr:rowOff>
    </xdr:from>
    <xdr:to>
      <xdr:col>111</xdr:col>
      <xdr:colOff>177800</xdr:colOff>
      <xdr:row>64</xdr:row>
      <xdr:rowOff>65315</xdr:rowOff>
    </xdr:to>
    <xdr:cxnSp macro="">
      <xdr:nvCxnSpPr>
        <xdr:cNvPr id="1543" name="直線コネクタ 1542">
          <a:extLst>
            <a:ext uri="{FF2B5EF4-FFF2-40B4-BE49-F238E27FC236}">
              <a16:creationId xmlns:a16="http://schemas.microsoft.com/office/drawing/2014/main" id="{8EE08743-8CE4-4FCF-9F7E-CC1EC18A9E41}"/>
            </a:ext>
          </a:extLst>
        </xdr:cNvPr>
        <xdr:cNvCxnSpPr/>
      </xdr:nvCxnSpPr>
      <xdr:spPr>
        <a:xfrm>
          <a:off x="20434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14515</xdr:rowOff>
    </xdr:from>
    <xdr:to>
      <xdr:col>102</xdr:col>
      <xdr:colOff>165100</xdr:colOff>
      <xdr:row>64</xdr:row>
      <xdr:rowOff>116115</xdr:rowOff>
    </xdr:to>
    <xdr:sp macro="" textlink="">
      <xdr:nvSpPr>
        <xdr:cNvPr id="1544" name="楕円 1543">
          <a:extLst>
            <a:ext uri="{FF2B5EF4-FFF2-40B4-BE49-F238E27FC236}">
              <a16:creationId xmlns:a16="http://schemas.microsoft.com/office/drawing/2014/main" id="{93BB85EA-BE0A-4BE1-918E-F573BFA757AA}"/>
            </a:ext>
          </a:extLst>
        </xdr:cNvPr>
        <xdr:cNvSpPr/>
      </xdr:nvSpPr>
      <xdr:spPr>
        <a:xfrm>
          <a:off x="19494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65315</xdr:rowOff>
    </xdr:from>
    <xdr:to>
      <xdr:col>107</xdr:col>
      <xdr:colOff>50800</xdr:colOff>
      <xdr:row>64</xdr:row>
      <xdr:rowOff>65315</xdr:rowOff>
    </xdr:to>
    <xdr:cxnSp macro="">
      <xdr:nvCxnSpPr>
        <xdr:cNvPr id="1545" name="直線コネクタ 1544">
          <a:extLst>
            <a:ext uri="{FF2B5EF4-FFF2-40B4-BE49-F238E27FC236}">
              <a16:creationId xmlns:a16="http://schemas.microsoft.com/office/drawing/2014/main" id="{5A32C445-6D61-40E5-8076-2A26258B3820}"/>
            </a:ext>
          </a:extLst>
        </xdr:cNvPr>
        <xdr:cNvCxnSpPr/>
      </xdr:nvCxnSpPr>
      <xdr:spPr>
        <a:xfrm>
          <a:off x="19545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14515</xdr:rowOff>
    </xdr:from>
    <xdr:to>
      <xdr:col>98</xdr:col>
      <xdr:colOff>38100</xdr:colOff>
      <xdr:row>64</xdr:row>
      <xdr:rowOff>116115</xdr:rowOff>
    </xdr:to>
    <xdr:sp macro="" textlink="">
      <xdr:nvSpPr>
        <xdr:cNvPr id="1546" name="楕円 1545">
          <a:extLst>
            <a:ext uri="{FF2B5EF4-FFF2-40B4-BE49-F238E27FC236}">
              <a16:creationId xmlns:a16="http://schemas.microsoft.com/office/drawing/2014/main" id="{596C0F60-3694-4678-9410-FE4CBFCC5643}"/>
            </a:ext>
          </a:extLst>
        </xdr:cNvPr>
        <xdr:cNvSpPr/>
      </xdr:nvSpPr>
      <xdr:spPr>
        <a:xfrm>
          <a:off x="18605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65315</xdr:rowOff>
    </xdr:from>
    <xdr:to>
      <xdr:col>102</xdr:col>
      <xdr:colOff>114300</xdr:colOff>
      <xdr:row>64</xdr:row>
      <xdr:rowOff>65315</xdr:rowOff>
    </xdr:to>
    <xdr:cxnSp macro="">
      <xdr:nvCxnSpPr>
        <xdr:cNvPr id="1547" name="直線コネクタ 1546">
          <a:extLst>
            <a:ext uri="{FF2B5EF4-FFF2-40B4-BE49-F238E27FC236}">
              <a16:creationId xmlns:a16="http://schemas.microsoft.com/office/drawing/2014/main" id="{0E3D3049-4539-458D-9B00-421F90CE33F1}"/>
            </a:ext>
          </a:extLst>
        </xdr:cNvPr>
        <xdr:cNvCxnSpPr/>
      </xdr:nvCxnSpPr>
      <xdr:spPr>
        <a:xfrm>
          <a:off x="18656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2012</xdr:rowOff>
    </xdr:from>
    <xdr:ext cx="469744" cy="259045"/>
    <xdr:sp macro="" textlink="">
      <xdr:nvSpPr>
        <xdr:cNvPr id="1548" name="n_1aveValue【保健センター・保健所】&#10;一人当たり面積">
          <a:extLst>
            <a:ext uri="{FF2B5EF4-FFF2-40B4-BE49-F238E27FC236}">
              <a16:creationId xmlns:a16="http://schemas.microsoft.com/office/drawing/2014/main" id="{6A54AC77-A4B5-45A2-BE76-423CFD557004}"/>
            </a:ext>
          </a:extLst>
        </xdr:cNvPr>
        <xdr:cNvSpPr txBox="1"/>
      </xdr:nvSpPr>
      <xdr:spPr>
        <a:xfrm>
          <a:off x="21075727" y="1063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170197</xdr:rowOff>
    </xdr:from>
    <xdr:ext cx="469744" cy="259045"/>
    <xdr:sp macro="" textlink="">
      <xdr:nvSpPr>
        <xdr:cNvPr id="1549" name="n_2aveValue【保健センター・保健所】&#10;一人当たり面積">
          <a:extLst>
            <a:ext uri="{FF2B5EF4-FFF2-40B4-BE49-F238E27FC236}">
              <a16:creationId xmlns:a16="http://schemas.microsoft.com/office/drawing/2014/main" id="{1C4F8FBE-BD05-4C2B-AD2C-9894100770B0}"/>
            </a:ext>
          </a:extLst>
        </xdr:cNvPr>
        <xdr:cNvSpPr txBox="1"/>
      </xdr:nvSpPr>
      <xdr:spPr>
        <a:xfrm>
          <a:off x="20199427" y="1062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2012</xdr:rowOff>
    </xdr:from>
    <xdr:ext cx="469744" cy="259045"/>
    <xdr:sp macro="" textlink="">
      <xdr:nvSpPr>
        <xdr:cNvPr id="1550" name="n_3aveValue【保健センター・保健所】&#10;一人当たり面積">
          <a:extLst>
            <a:ext uri="{FF2B5EF4-FFF2-40B4-BE49-F238E27FC236}">
              <a16:creationId xmlns:a16="http://schemas.microsoft.com/office/drawing/2014/main" id="{45DD76F4-7FF9-43BD-AEF8-7E7C9C5CB5C9}"/>
            </a:ext>
          </a:extLst>
        </xdr:cNvPr>
        <xdr:cNvSpPr txBox="1"/>
      </xdr:nvSpPr>
      <xdr:spPr>
        <a:xfrm>
          <a:off x="19310427" y="1063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11810</xdr:rowOff>
    </xdr:from>
    <xdr:ext cx="469744" cy="259045"/>
    <xdr:sp macro="" textlink="">
      <xdr:nvSpPr>
        <xdr:cNvPr id="1551" name="n_4aveValue【保健センター・保健所】&#10;一人当たり面積">
          <a:extLst>
            <a:ext uri="{FF2B5EF4-FFF2-40B4-BE49-F238E27FC236}">
              <a16:creationId xmlns:a16="http://schemas.microsoft.com/office/drawing/2014/main" id="{283FC2C1-6420-4AB1-87A2-78C1B3F8E601}"/>
            </a:ext>
          </a:extLst>
        </xdr:cNvPr>
        <xdr:cNvSpPr txBox="1"/>
      </xdr:nvSpPr>
      <xdr:spPr>
        <a:xfrm>
          <a:off x="18421427" y="1064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107242</xdr:rowOff>
    </xdr:from>
    <xdr:ext cx="469744" cy="259045"/>
    <xdr:sp macro="" textlink="">
      <xdr:nvSpPr>
        <xdr:cNvPr id="1552" name="n_1mainValue【保健センター・保健所】&#10;一人当たり面積">
          <a:extLst>
            <a:ext uri="{FF2B5EF4-FFF2-40B4-BE49-F238E27FC236}">
              <a16:creationId xmlns:a16="http://schemas.microsoft.com/office/drawing/2014/main" id="{44B8F720-AC4C-4239-8833-7D690DFFCB12}"/>
            </a:ext>
          </a:extLst>
        </xdr:cNvPr>
        <xdr:cNvSpPr txBox="1"/>
      </xdr:nvSpPr>
      <xdr:spPr>
        <a:xfrm>
          <a:off x="210757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107242</xdr:rowOff>
    </xdr:from>
    <xdr:ext cx="469744" cy="259045"/>
    <xdr:sp macro="" textlink="">
      <xdr:nvSpPr>
        <xdr:cNvPr id="1553" name="n_2mainValue【保健センター・保健所】&#10;一人当たり面積">
          <a:extLst>
            <a:ext uri="{FF2B5EF4-FFF2-40B4-BE49-F238E27FC236}">
              <a16:creationId xmlns:a16="http://schemas.microsoft.com/office/drawing/2014/main" id="{8394DEA0-B667-4724-8CA3-38327A5A95F5}"/>
            </a:ext>
          </a:extLst>
        </xdr:cNvPr>
        <xdr:cNvSpPr txBox="1"/>
      </xdr:nvSpPr>
      <xdr:spPr>
        <a:xfrm>
          <a:off x="20199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107242</xdr:rowOff>
    </xdr:from>
    <xdr:ext cx="469744" cy="259045"/>
    <xdr:sp macro="" textlink="">
      <xdr:nvSpPr>
        <xdr:cNvPr id="1554" name="n_3mainValue【保健センター・保健所】&#10;一人当たり面積">
          <a:extLst>
            <a:ext uri="{FF2B5EF4-FFF2-40B4-BE49-F238E27FC236}">
              <a16:creationId xmlns:a16="http://schemas.microsoft.com/office/drawing/2014/main" id="{FDC4B217-9699-4B5E-85E1-4BB71B25FBCD}"/>
            </a:ext>
          </a:extLst>
        </xdr:cNvPr>
        <xdr:cNvSpPr txBox="1"/>
      </xdr:nvSpPr>
      <xdr:spPr>
        <a:xfrm>
          <a:off x="19310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107242</xdr:rowOff>
    </xdr:from>
    <xdr:ext cx="469744" cy="259045"/>
    <xdr:sp macro="" textlink="">
      <xdr:nvSpPr>
        <xdr:cNvPr id="1555" name="n_4mainValue【保健センター・保健所】&#10;一人当たり面積">
          <a:extLst>
            <a:ext uri="{FF2B5EF4-FFF2-40B4-BE49-F238E27FC236}">
              <a16:creationId xmlns:a16="http://schemas.microsoft.com/office/drawing/2014/main" id="{140A926E-C97A-42AA-A616-F034FF41247F}"/>
            </a:ext>
          </a:extLst>
        </xdr:cNvPr>
        <xdr:cNvSpPr txBox="1"/>
      </xdr:nvSpPr>
      <xdr:spPr>
        <a:xfrm>
          <a:off x="18421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1556" name="正方形/長方形 1555">
          <a:extLst>
            <a:ext uri="{FF2B5EF4-FFF2-40B4-BE49-F238E27FC236}">
              <a16:creationId xmlns:a16="http://schemas.microsoft.com/office/drawing/2014/main" id="{086C3B5F-E71E-4DD6-A65F-937D52C5C30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1557" name="正方形/長方形 1556">
          <a:extLst>
            <a:ext uri="{FF2B5EF4-FFF2-40B4-BE49-F238E27FC236}">
              <a16:creationId xmlns:a16="http://schemas.microsoft.com/office/drawing/2014/main" id="{1BE1B7BC-78E4-4539-A147-C7A2A589D01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1558" name="正方形/長方形 1557">
          <a:extLst>
            <a:ext uri="{FF2B5EF4-FFF2-40B4-BE49-F238E27FC236}">
              <a16:creationId xmlns:a16="http://schemas.microsoft.com/office/drawing/2014/main" id="{C28F1691-D5C5-4DF6-B0EE-E5958B867D2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1559" name="正方形/長方形 1558">
          <a:extLst>
            <a:ext uri="{FF2B5EF4-FFF2-40B4-BE49-F238E27FC236}">
              <a16:creationId xmlns:a16="http://schemas.microsoft.com/office/drawing/2014/main" id="{3444511F-0CB5-4B80-A675-D615AF5A616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1560" name="正方形/長方形 1559">
          <a:extLst>
            <a:ext uri="{FF2B5EF4-FFF2-40B4-BE49-F238E27FC236}">
              <a16:creationId xmlns:a16="http://schemas.microsoft.com/office/drawing/2014/main" id="{AB624FAF-FF56-4EB9-8A42-C6E010F8BE9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1561" name="正方形/長方形 1560">
          <a:extLst>
            <a:ext uri="{FF2B5EF4-FFF2-40B4-BE49-F238E27FC236}">
              <a16:creationId xmlns:a16="http://schemas.microsoft.com/office/drawing/2014/main" id="{646BF711-65E4-4541-A5FD-E6C8F664D2F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1562" name="正方形/長方形 1561">
          <a:extLst>
            <a:ext uri="{FF2B5EF4-FFF2-40B4-BE49-F238E27FC236}">
              <a16:creationId xmlns:a16="http://schemas.microsoft.com/office/drawing/2014/main" id="{E4C156E8-B6EC-404E-B3CB-2D26EA1D213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1563" name="正方形/長方形 1562">
          <a:extLst>
            <a:ext uri="{FF2B5EF4-FFF2-40B4-BE49-F238E27FC236}">
              <a16:creationId xmlns:a16="http://schemas.microsoft.com/office/drawing/2014/main" id="{FE023C54-83BA-4CF7-8FD7-A99379389DD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1564" name="テキスト ボックス 1563">
          <a:extLst>
            <a:ext uri="{FF2B5EF4-FFF2-40B4-BE49-F238E27FC236}">
              <a16:creationId xmlns:a16="http://schemas.microsoft.com/office/drawing/2014/main" id="{E627EE53-751E-495A-B60C-64809E139F0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1565" name="直線コネクタ 1564">
          <a:extLst>
            <a:ext uri="{FF2B5EF4-FFF2-40B4-BE49-F238E27FC236}">
              <a16:creationId xmlns:a16="http://schemas.microsoft.com/office/drawing/2014/main" id="{70816BDC-927F-45F4-AFBF-4E38D354C8F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1566" name="テキスト ボックス 1565">
          <a:extLst>
            <a:ext uri="{FF2B5EF4-FFF2-40B4-BE49-F238E27FC236}">
              <a16:creationId xmlns:a16="http://schemas.microsoft.com/office/drawing/2014/main" id="{A8F3E015-18FD-4398-A350-66942B6C515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1567" name="直線コネクタ 1566">
          <a:extLst>
            <a:ext uri="{FF2B5EF4-FFF2-40B4-BE49-F238E27FC236}">
              <a16:creationId xmlns:a16="http://schemas.microsoft.com/office/drawing/2014/main" id="{022273DD-8048-488B-A885-C54433B2FD1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1568" name="テキスト ボックス 1567">
          <a:extLst>
            <a:ext uri="{FF2B5EF4-FFF2-40B4-BE49-F238E27FC236}">
              <a16:creationId xmlns:a16="http://schemas.microsoft.com/office/drawing/2014/main" id="{C81983B8-9A6E-40E9-85C4-1FA87FA8063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1569" name="直線コネクタ 1568">
          <a:extLst>
            <a:ext uri="{FF2B5EF4-FFF2-40B4-BE49-F238E27FC236}">
              <a16:creationId xmlns:a16="http://schemas.microsoft.com/office/drawing/2014/main" id="{8736F981-C6E2-4797-BA2F-D3C973AC53D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1570" name="テキスト ボックス 1569">
          <a:extLst>
            <a:ext uri="{FF2B5EF4-FFF2-40B4-BE49-F238E27FC236}">
              <a16:creationId xmlns:a16="http://schemas.microsoft.com/office/drawing/2014/main" id="{3375787E-D048-4FBC-A835-FFF31B6A40B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1571" name="直線コネクタ 1570">
          <a:extLst>
            <a:ext uri="{FF2B5EF4-FFF2-40B4-BE49-F238E27FC236}">
              <a16:creationId xmlns:a16="http://schemas.microsoft.com/office/drawing/2014/main" id="{13C456F3-EED7-4EA6-A738-BDA8DEA32C2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1572" name="テキスト ボックス 1571">
          <a:extLst>
            <a:ext uri="{FF2B5EF4-FFF2-40B4-BE49-F238E27FC236}">
              <a16:creationId xmlns:a16="http://schemas.microsoft.com/office/drawing/2014/main" id="{6DBA8BDC-BB9F-42EE-A0CF-F2082DC6C57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1573" name="直線コネクタ 1572">
          <a:extLst>
            <a:ext uri="{FF2B5EF4-FFF2-40B4-BE49-F238E27FC236}">
              <a16:creationId xmlns:a16="http://schemas.microsoft.com/office/drawing/2014/main" id="{A1FC5151-8CE4-47C6-82D3-5C64D854263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1574" name="テキスト ボックス 1573">
          <a:extLst>
            <a:ext uri="{FF2B5EF4-FFF2-40B4-BE49-F238E27FC236}">
              <a16:creationId xmlns:a16="http://schemas.microsoft.com/office/drawing/2014/main" id="{F2FBBDB5-1101-48CE-933A-C18D79F87563}"/>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1575" name="直線コネクタ 1574">
          <a:extLst>
            <a:ext uri="{FF2B5EF4-FFF2-40B4-BE49-F238E27FC236}">
              <a16:creationId xmlns:a16="http://schemas.microsoft.com/office/drawing/2014/main" id="{4B93AE0E-6B05-45A3-B35F-178FAF86E29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1576" name="テキスト ボックス 1575">
          <a:extLst>
            <a:ext uri="{FF2B5EF4-FFF2-40B4-BE49-F238E27FC236}">
              <a16:creationId xmlns:a16="http://schemas.microsoft.com/office/drawing/2014/main" id="{8BE2E3F9-86BC-4B1C-9618-FC2621CF2D97}"/>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1577" name="直線コネクタ 1576">
          <a:extLst>
            <a:ext uri="{FF2B5EF4-FFF2-40B4-BE49-F238E27FC236}">
              <a16:creationId xmlns:a16="http://schemas.microsoft.com/office/drawing/2014/main" id="{8A8402B0-39DA-405F-BEE6-B75E96167E9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1578" name="テキスト ボックス 1577">
          <a:extLst>
            <a:ext uri="{FF2B5EF4-FFF2-40B4-BE49-F238E27FC236}">
              <a16:creationId xmlns:a16="http://schemas.microsoft.com/office/drawing/2014/main" id="{D24CE12C-DBA3-489C-876B-9DDF3FCB604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1579" name="【消防施設】&#10;有形固定資産減価償却率グラフ枠">
          <a:extLst>
            <a:ext uri="{FF2B5EF4-FFF2-40B4-BE49-F238E27FC236}">
              <a16:creationId xmlns:a16="http://schemas.microsoft.com/office/drawing/2014/main" id="{6C40D0B0-803C-4D7E-B7A1-69BB7FF28D8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74295</xdr:rowOff>
    </xdr:to>
    <xdr:cxnSp macro="">
      <xdr:nvCxnSpPr>
        <xdr:cNvPr id="1580" name="直線コネクタ 1579">
          <a:extLst>
            <a:ext uri="{FF2B5EF4-FFF2-40B4-BE49-F238E27FC236}">
              <a16:creationId xmlns:a16="http://schemas.microsoft.com/office/drawing/2014/main" id="{111DFAF5-CFA5-472D-9096-0872F16A18C3}"/>
            </a:ext>
          </a:extLst>
        </xdr:cNvPr>
        <xdr:cNvCxnSpPr/>
      </xdr:nvCxnSpPr>
      <xdr:spPr>
        <a:xfrm flipV="1">
          <a:off x="16318864" y="13432155"/>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78122</xdr:rowOff>
    </xdr:from>
    <xdr:ext cx="405111" cy="259045"/>
    <xdr:sp macro="" textlink="">
      <xdr:nvSpPr>
        <xdr:cNvPr id="1581" name="【消防施設】&#10;有形固定資産減価償却率最小値テキスト">
          <a:extLst>
            <a:ext uri="{FF2B5EF4-FFF2-40B4-BE49-F238E27FC236}">
              <a16:creationId xmlns:a16="http://schemas.microsoft.com/office/drawing/2014/main" id="{DAB6E325-B287-4016-8B90-C5239CBE5F82}"/>
            </a:ext>
          </a:extLst>
        </xdr:cNvPr>
        <xdr:cNvSpPr txBox="1"/>
      </xdr:nvSpPr>
      <xdr:spPr>
        <a:xfrm>
          <a:off x="16357600" y="1482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74295</xdr:rowOff>
    </xdr:from>
    <xdr:to>
      <xdr:col>86</xdr:col>
      <xdr:colOff>25400</xdr:colOff>
      <xdr:row>86</xdr:row>
      <xdr:rowOff>74295</xdr:rowOff>
    </xdr:to>
    <xdr:cxnSp macro="">
      <xdr:nvCxnSpPr>
        <xdr:cNvPr id="1582" name="直線コネクタ 1581">
          <a:extLst>
            <a:ext uri="{FF2B5EF4-FFF2-40B4-BE49-F238E27FC236}">
              <a16:creationId xmlns:a16="http://schemas.microsoft.com/office/drawing/2014/main" id="{E5056EA4-2FFF-44E6-AA4D-86478B84C5B4}"/>
            </a:ext>
          </a:extLst>
        </xdr:cNvPr>
        <xdr:cNvCxnSpPr/>
      </xdr:nvCxnSpPr>
      <xdr:spPr>
        <a:xfrm>
          <a:off x="16230600" y="1481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1583" name="【消防施設】&#10;有形固定資産減価償却率最大値テキスト">
          <a:extLst>
            <a:ext uri="{FF2B5EF4-FFF2-40B4-BE49-F238E27FC236}">
              <a16:creationId xmlns:a16="http://schemas.microsoft.com/office/drawing/2014/main" id="{8A883973-2747-439A-A135-467682EA240F}"/>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1584" name="直線コネクタ 1583">
          <a:extLst>
            <a:ext uri="{FF2B5EF4-FFF2-40B4-BE49-F238E27FC236}">
              <a16:creationId xmlns:a16="http://schemas.microsoft.com/office/drawing/2014/main" id="{1890F94C-920C-4C28-AD07-4F8A95928711}"/>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95902</xdr:rowOff>
    </xdr:from>
    <xdr:ext cx="405111" cy="259045"/>
    <xdr:sp macro="" textlink="">
      <xdr:nvSpPr>
        <xdr:cNvPr id="1585" name="【消防施設】&#10;有形固定資産減価償却率平均値テキスト">
          <a:extLst>
            <a:ext uri="{FF2B5EF4-FFF2-40B4-BE49-F238E27FC236}">
              <a16:creationId xmlns:a16="http://schemas.microsoft.com/office/drawing/2014/main" id="{64845FE9-3275-48D8-A2F1-FBE6D728ABF5}"/>
            </a:ext>
          </a:extLst>
        </xdr:cNvPr>
        <xdr:cNvSpPr txBox="1"/>
      </xdr:nvSpPr>
      <xdr:spPr>
        <a:xfrm>
          <a:off x="16357600" y="13983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1586" name="フローチャート: 判断 1585">
          <a:extLst>
            <a:ext uri="{FF2B5EF4-FFF2-40B4-BE49-F238E27FC236}">
              <a16:creationId xmlns:a16="http://schemas.microsoft.com/office/drawing/2014/main" id="{D2A74BEF-1F14-4DDF-B6C2-D91B3CD6382B}"/>
            </a:ext>
          </a:extLst>
        </xdr:cNvPr>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57786</xdr:rowOff>
    </xdr:from>
    <xdr:to>
      <xdr:col>81</xdr:col>
      <xdr:colOff>101600</xdr:colOff>
      <xdr:row>82</xdr:row>
      <xdr:rowOff>159386</xdr:rowOff>
    </xdr:to>
    <xdr:sp macro="" textlink="">
      <xdr:nvSpPr>
        <xdr:cNvPr id="1587" name="フローチャート: 判断 1586">
          <a:extLst>
            <a:ext uri="{FF2B5EF4-FFF2-40B4-BE49-F238E27FC236}">
              <a16:creationId xmlns:a16="http://schemas.microsoft.com/office/drawing/2014/main" id="{A4EC1314-D16C-4D0A-82A5-7F7122F80870}"/>
            </a:ext>
          </a:extLst>
        </xdr:cNvPr>
        <xdr:cNvSpPr/>
      </xdr:nvSpPr>
      <xdr:spPr>
        <a:xfrm>
          <a:off x="15430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33020</xdr:rowOff>
    </xdr:from>
    <xdr:to>
      <xdr:col>76</xdr:col>
      <xdr:colOff>165100</xdr:colOff>
      <xdr:row>82</xdr:row>
      <xdr:rowOff>134620</xdr:rowOff>
    </xdr:to>
    <xdr:sp macro="" textlink="">
      <xdr:nvSpPr>
        <xdr:cNvPr id="1588" name="フローチャート: 判断 1587">
          <a:extLst>
            <a:ext uri="{FF2B5EF4-FFF2-40B4-BE49-F238E27FC236}">
              <a16:creationId xmlns:a16="http://schemas.microsoft.com/office/drawing/2014/main" id="{F17F4D46-CEB2-4D39-B468-4F6AEC835A9A}"/>
            </a:ext>
          </a:extLst>
        </xdr:cNvPr>
        <xdr:cNvSpPr/>
      </xdr:nvSpPr>
      <xdr:spPr>
        <a:xfrm>
          <a:off x="14541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158750</xdr:rowOff>
    </xdr:from>
    <xdr:to>
      <xdr:col>72</xdr:col>
      <xdr:colOff>38100</xdr:colOff>
      <xdr:row>82</xdr:row>
      <xdr:rowOff>88900</xdr:rowOff>
    </xdr:to>
    <xdr:sp macro="" textlink="">
      <xdr:nvSpPr>
        <xdr:cNvPr id="1589" name="フローチャート: 判断 1588">
          <a:extLst>
            <a:ext uri="{FF2B5EF4-FFF2-40B4-BE49-F238E27FC236}">
              <a16:creationId xmlns:a16="http://schemas.microsoft.com/office/drawing/2014/main" id="{0B19E7C1-24EA-44CF-ADEC-929992BE4D7C}"/>
            </a:ext>
          </a:extLst>
        </xdr:cNvPr>
        <xdr:cNvSpPr/>
      </xdr:nvSpPr>
      <xdr:spPr>
        <a:xfrm>
          <a:off x="13652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153036</xdr:rowOff>
    </xdr:from>
    <xdr:to>
      <xdr:col>67</xdr:col>
      <xdr:colOff>101600</xdr:colOff>
      <xdr:row>82</xdr:row>
      <xdr:rowOff>83186</xdr:rowOff>
    </xdr:to>
    <xdr:sp macro="" textlink="">
      <xdr:nvSpPr>
        <xdr:cNvPr id="1590" name="フローチャート: 判断 1589">
          <a:extLst>
            <a:ext uri="{FF2B5EF4-FFF2-40B4-BE49-F238E27FC236}">
              <a16:creationId xmlns:a16="http://schemas.microsoft.com/office/drawing/2014/main" id="{146CF5CA-A049-43A9-8404-CB3C54A62A72}"/>
            </a:ext>
          </a:extLst>
        </xdr:cNvPr>
        <xdr:cNvSpPr/>
      </xdr:nvSpPr>
      <xdr:spPr>
        <a:xfrm>
          <a:off x="12763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1591" name="テキスト ボックス 1590">
          <a:extLst>
            <a:ext uri="{FF2B5EF4-FFF2-40B4-BE49-F238E27FC236}">
              <a16:creationId xmlns:a16="http://schemas.microsoft.com/office/drawing/2014/main" id="{E791C850-0AAD-41F4-8C86-F93277CE86F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1592" name="テキスト ボックス 1591">
          <a:extLst>
            <a:ext uri="{FF2B5EF4-FFF2-40B4-BE49-F238E27FC236}">
              <a16:creationId xmlns:a16="http://schemas.microsoft.com/office/drawing/2014/main" id="{8B3C801D-6D16-4719-BD51-4215B0EBA55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1593" name="テキスト ボックス 1592">
          <a:extLst>
            <a:ext uri="{FF2B5EF4-FFF2-40B4-BE49-F238E27FC236}">
              <a16:creationId xmlns:a16="http://schemas.microsoft.com/office/drawing/2014/main" id="{562414A2-2639-49D5-8C50-CD1C84D779A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1594" name="テキスト ボックス 1593">
          <a:extLst>
            <a:ext uri="{FF2B5EF4-FFF2-40B4-BE49-F238E27FC236}">
              <a16:creationId xmlns:a16="http://schemas.microsoft.com/office/drawing/2014/main" id="{7DB9242D-C1C4-4AEC-80C2-F201F0223AF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1595" name="テキスト ボックス 1594">
          <a:extLst>
            <a:ext uri="{FF2B5EF4-FFF2-40B4-BE49-F238E27FC236}">
              <a16:creationId xmlns:a16="http://schemas.microsoft.com/office/drawing/2014/main" id="{5966DC87-92BC-4149-8260-711D5F8C5FC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52070</xdr:rowOff>
    </xdr:from>
    <xdr:to>
      <xdr:col>85</xdr:col>
      <xdr:colOff>177800</xdr:colOff>
      <xdr:row>83</xdr:row>
      <xdr:rowOff>153670</xdr:rowOff>
    </xdr:to>
    <xdr:sp macro="" textlink="">
      <xdr:nvSpPr>
        <xdr:cNvPr id="1596" name="楕円 1595">
          <a:extLst>
            <a:ext uri="{FF2B5EF4-FFF2-40B4-BE49-F238E27FC236}">
              <a16:creationId xmlns:a16="http://schemas.microsoft.com/office/drawing/2014/main" id="{7189B317-D5D9-4475-98B6-F5405A47FD5F}"/>
            </a:ext>
          </a:extLst>
        </xdr:cNvPr>
        <xdr:cNvSpPr/>
      </xdr:nvSpPr>
      <xdr:spPr>
        <a:xfrm>
          <a:off x="162687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30497</xdr:rowOff>
    </xdr:from>
    <xdr:ext cx="405111" cy="259045"/>
    <xdr:sp macro="" textlink="">
      <xdr:nvSpPr>
        <xdr:cNvPr id="1597" name="【消防施設】&#10;有形固定資産減価償却率該当値テキスト">
          <a:extLst>
            <a:ext uri="{FF2B5EF4-FFF2-40B4-BE49-F238E27FC236}">
              <a16:creationId xmlns:a16="http://schemas.microsoft.com/office/drawing/2014/main" id="{1A672E18-7166-451B-8490-A4AB2B42CF83}"/>
            </a:ext>
          </a:extLst>
        </xdr:cNvPr>
        <xdr:cNvSpPr txBox="1"/>
      </xdr:nvSpPr>
      <xdr:spPr>
        <a:xfrm>
          <a:off x="16357600"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2539</xdr:rowOff>
    </xdr:from>
    <xdr:to>
      <xdr:col>81</xdr:col>
      <xdr:colOff>101600</xdr:colOff>
      <xdr:row>83</xdr:row>
      <xdr:rowOff>104139</xdr:rowOff>
    </xdr:to>
    <xdr:sp macro="" textlink="">
      <xdr:nvSpPr>
        <xdr:cNvPr id="1598" name="楕円 1597">
          <a:extLst>
            <a:ext uri="{FF2B5EF4-FFF2-40B4-BE49-F238E27FC236}">
              <a16:creationId xmlns:a16="http://schemas.microsoft.com/office/drawing/2014/main" id="{38C8134C-60F4-47CB-9E5E-CF1A118F3393}"/>
            </a:ext>
          </a:extLst>
        </xdr:cNvPr>
        <xdr:cNvSpPr/>
      </xdr:nvSpPr>
      <xdr:spPr>
        <a:xfrm>
          <a:off x="15430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53339</xdr:rowOff>
    </xdr:from>
    <xdr:to>
      <xdr:col>85</xdr:col>
      <xdr:colOff>127000</xdr:colOff>
      <xdr:row>83</xdr:row>
      <xdr:rowOff>102870</xdr:rowOff>
    </xdr:to>
    <xdr:cxnSp macro="">
      <xdr:nvCxnSpPr>
        <xdr:cNvPr id="1599" name="直線コネクタ 1598">
          <a:extLst>
            <a:ext uri="{FF2B5EF4-FFF2-40B4-BE49-F238E27FC236}">
              <a16:creationId xmlns:a16="http://schemas.microsoft.com/office/drawing/2014/main" id="{1F55AD88-8F62-434F-AEA6-90612055B963}"/>
            </a:ext>
          </a:extLst>
        </xdr:cNvPr>
        <xdr:cNvCxnSpPr/>
      </xdr:nvCxnSpPr>
      <xdr:spPr>
        <a:xfrm>
          <a:off x="15481300" y="14283689"/>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130175</xdr:rowOff>
    </xdr:from>
    <xdr:to>
      <xdr:col>76</xdr:col>
      <xdr:colOff>165100</xdr:colOff>
      <xdr:row>83</xdr:row>
      <xdr:rowOff>60325</xdr:rowOff>
    </xdr:to>
    <xdr:sp macro="" textlink="">
      <xdr:nvSpPr>
        <xdr:cNvPr id="1600" name="楕円 1599">
          <a:extLst>
            <a:ext uri="{FF2B5EF4-FFF2-40B4-BE49-F238E27FC236}">
              <a16:creationId xmlns:a16="http://schemas.microsoft.com/office/drawing/2014/main" id="{902AC93B-72DD-405B-87BC-83892FD03942}"/>
            </a:ext>
          </a:extLst>
        </xdr:cNvPr>
        <xdr:cNvSpPr/>
      </xdr:nvSpPr>
      <xdr:spPr>
        <a:xfrm>
          <a:off x="14541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9525</xdr:rowOff>
    </xdr:from>
    <xdr:to>
      <xdr:col>81</xdr:col>
      <xdr:colOff>50800</xdr:colOff>
      <xdr:row>83</xdr:row>
      <xdr:rowOff>53339</xdr:rowOff>
    </xdr:to>
    <xdr:cxnSp macro="">
      <xdr:nvCxnSpPr>
        <xdr:cNvPr id="1601" name="直線コネクタ 1600">
          <a:extLst>
            <a:ext uri="{FF2B5EF4-FFF2-40B4-BE49-F238E27FC236}">
              <a16:creationId xmlns:a16="http://schemas.microsoft.com/office/drawing/2014/main" id="{1EFA9F2C-D033-4D62-BD42-CB24BCB91953}"/>
            </a:ext>
          </a:extLst>
        </xdr:cNvPr>
        <xdr:cNvCxnSpPr/>
      </xdr:nvCxnSpPr>
      <xdr:spPr>
        <a:xfrm>
          <a:off x="14592300" y="142398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139700</xdr:rowOff>
    </xdr:from>
    <xdr:to>
      <xdr:col>72</xdr:col>
      <xdr:colOff>38100</xdr:colOff>
      <xdr:row>84</xdr:row>
      <xdr:rowOff>69850</xdr:rowOff>
    </xdr:to>
    <xdr:sp macro="" textlink="">
      <xdr:nvSpPr>
        <xdr:cNvPr id="1602" name="楕円 1601">
          <a:extLst>
            <a:ext uri="{FF2B5EF4-FFF2-40B4-BE49-F238E27FC236}">
              <a16:creationId xmlns:a16="http://schemas.microsoft.com/office/drawing/2014/main" id="{1D6DB189-20A5-4104-9781-E5E69842BE10}"/>
            </a:ext>
          </a:extLst>
        </xdr:cNvPr>
        <xdr:cNvSpPr/>
      </xdr:nvSpPr>
      <xdr:spPr>
        <a:xfrm>
          <a:off x="13652500" y="1437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xdr:rowOff>
    </xdr:from>
    <xdr:to>
      <xdr:col>76</xdr:col>
      <xdr:colOff>114300</xdr:colOff>
      <xdr:row>84</xdr:row>
      <xdr:rowOff>19050</xdr:rowOff>
    </xdr:to>
    <xdr:cxnSp macro="">
      <xdr:nvCxnSpPr>
        <xdr:cNvPr id="1603" name="直線コネクタ 1602">
          <a:extLst>
            <a:ext uri="{FF2B5EF4-FFF2-40B4-BE49-F238E27FC236}">
              <a16:creationId xmlns:a16="http://schemas.microsoft.com/office/drawing/2014/main" id="{DD37555E-1546-4C12-973F-7EB5EBBF063A}"/>
            </a:ext>
          </a:extLst>
        </xdr:cNvPr>
        <xdr:cNvCxnSpPr/>
      </xdr:nvCxnSpPr>
      <xdr:spPr>
        <a:xfrm flipV="1">
          <a:off x="13703300" y="1423987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116839</xdr:rowOff>
    </xdr:from>
    <xdr:to>
      <xdr:col>67</xdr:col>
      <xdr:colOff>101600</xdr:colOff>
      <xdr:row>84</xdr:row>
      <xdr:rowOff>46989</xdr:rowOff>
    </xdr:to>
    <xdr:sp macro="" textlink="">
      <xdr:nvSpPr>
        <xdr:cNvPr id="1604" name="楕円 1603">
          <a:extLst>
            <a:ext uri="{FF2B5EF4-FFF2-40B4-BE49-F238E27FC236}">
              <a16:creationId xmlns:a16="http://schemas.microsoft.com/office/drawing/2014/main" id="{16592802-D7CF-4404-B4DB-5D9E07026EB2}"/>
            </a:ext>
          </a:extLst>
        </xdr:cNvPr>
        <xdr:cNvSpPr/>
      </xdr:nvSpPr>
      <xdr:spPr>
        <a:xfrm>
          <a:off x="12763500" y="1434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167639</xdr:rowOff>
    </xdr:from>
    <xdr:to>
      <xdr:col>71</xdr:col>
      <xdr:colOff>177800</xdr:colOff>
      <xdr:row>84</xdr:row>
      <xdr:rowOff>19050</xdr:rowOff>
    </xdr:to>
    <xdr:cxnSp macro="">
      <xdr:nvCxnSpPr>
        <xdr:cNvPr id="1605" name="直線コネクタ 1604">
          <a:extLst>
            <a:ext uri="{FF2B5EF4-FFF2-40B4-BE49-F238E27FC236}">
              <a16:creationId xmlns:a16="http://schemas.microsoft.com/office/drawing/2014/main" id="{61449D0F-6785-45F1-9B1A-8963E42C49C3}"/>
            </a:ext>
          </a:extLst>
        </xdr:cNvPr>
        <xdr:cNvCxnSpPr/>
      </xdr:nvCxnSpPr>
      <xdr:spPr>
        <a:xfrm>
          <a:off x="12814300" y="143979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4463</xdr:rowOff>
    </xdr:from>
    <xdr:ext cx="405111" cy="259045"/>
    <xdr:sp macro="" textlink="">
      <xdr:nvSpPr>
        <xdr:cNvPr id="1606" name="n_1aveValue【消防施設】&#10;有形固定資産減価償却率">
          <a:extLst>
            <a:ext uri="{FF2B5EF4-FFF2-40B4-BE49-F238E27FC236}">
              <a16:creationId xmlns:a16="http://schemas.microsoft.com/office/drawing/2014/main" id="{86A9BA5A-9E67-4FAD-AFB6-6C1955AE9E11}"/>
            </a:ext>
          </a:extLst>
        </xdr:cNvPr>
        <xdr:cNvSpPr txBox="1"/>
      </xdr:nvSpPr>
      <xdr:spPr>
        <a:xfrm>
          <a:off x="15266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151147</xdr:rowOff>
    </xdr:from>
    <xdr:ext cx="405111" cy="259045"/>
    <xdr:sp macro="" textlink="">
      <xdr:nvSpPr>
        <xdr:cNvPr id="1607" name="n_2aveValue【消防施設】&#10;有形固定資産減価償却率">
          <a:extLst>
            <a:ext uri="{FF2B5EF4-FFF2-40B4-BE49-F238E27FC236}">
              <a16:creationId xmlns:a16="http://schemas.microsoft.com/office/drawing/2014/main" id="{B216CB7B-F1D4-4666-8AED-C9395EC7F9FE}"/>
            </a:ext>
          </a:extLst>
        </xdr:cNvPr>
        <xdr:cNvSpPr txBox="1"/>
      </xdr:nvSpPr>
      <xdr:spPr>
        <a:xfrm>
          <a:off x="143897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105427</xdr:rowOff>
    </xdr:from>
    <xdr:ext cx="405111" cy="259045"/>
    <xdr:sp macro="" textlink="">
      <xdr:nvSpPr>
        <xdr:cNvPr id="1608" name="n_3aveValue【消防施設】&#10;有形固定資産減価償却率">
          <a:extLst>
            <a:ext uri="{FF2B5EF4-FFF2-40B4-BE49-F238E27FC236}">
              <a16:creationId xmlns:a16="http://schemas.microsoft.com/office/drawing/2014/main" id="{DCDC39CF-127C-4E8B-9BCD-10CC92039EAE}"/>
            </a:ext>
          </a:extLst>
        </xdr:cNvPr>
        <xdr:cNvSpPr txBox="1"/>
      </xdr:nvSpPr>
      <xdr:spPr>
        <a:xfrm>
          <a:off x="13500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99713</xdr:rowOff>
    </xdr:from>
    <xdr:ext cx="405111" cy="259045"/>
    <xdr:sp macro="" textlink="">
      <xdr:nvSpPr>
        <xdr:cNvPr id="1609" name="n_4aveValue【消防施設】&#10;有形固定資産減価償却率">
          <a:extLst>
            <a:ext uri="{FF2B5EF4-FFF2-40B4-BE49-F238E27FC236}">
              <a16:creationId xmlns:a16="http://schemas.microsoft.com/office/drawing/2014/main" id="{614FE4E3-2B50-4A04-B796-B62AF493B3D0}"/>
            </a:ext>
          </a:extLst>
        </xdr:cNvPr>
        <xdr:cNvSpPr txBox="1"/>
      </xdr:nvSpPr>
      <xdr:spPr>
        <a:xfrm>
          <a:off x="12611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95266</xdr:rowOff>
    </xdr:from>
    <xdr:ext cx="405111" cy="259045"/>
    <xdr:sp macro="" textlink="">
      <xdr:nvSpPr>
        <xdr:cNvPr id="1610" name="n_1mainValue【消防施設】&#10;有形固定資産減価償却率">
          <a:extLst>
            <a:ext uri="{FF2B5EF4-FFF2-40B4-BE49-F238E27FC236}">
              <a16:creationId xmlns:a16="http://schemas.microsoft.com/office/drawing/2014/main" id="{A5BF3D10-6967-428B-92F8-71B1337E5981}"/>
            </a:ext>
          </a:extLst>
        </xdr:cNvPr>
        <xdr:cNvSpPr txBox="1"/>
      </xdr:nvSpPr>
      <xdr:spPr>
        <a:xfrm>
          <a:off x="152660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51452</xdr:rowOff>
    </xdr:from>
    <xdr:ext cx="405111" cy="259045"/>
    <xdr:sp macro="" textlink="">
      <xdr:nvSpPr>
        <xdr:cNvPr id="1611" name="n_2mainValue【消防施設】&#10;有形固定資産減価償却率">
          <a:extLst>
            <a:ext uri="{FF2B5EF4-FFF2-40B4-BE49-F238E27FC236}">
              <a16:creationId xmlns:a16="http://schemas.microsoft.com/office/drawing/2014/main" id="{C9A62A2B-F379-43CF-AB31-D2660588C620}"/>
            </a:ext>
          </a:extLst>
        </xdr:cNvPr>
        <xdr:cNvSpPr txBox="1"/>
      </xdr:nvSpPr>
      <xdr:spPr>
        <a:xfrm>
          <a:off x="14389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60977</xdr:rowOff>
    </xdr:from>
    <xdr:ext cx="405111" cy="259045"/>
    <xdr:sp macro="" textlink="">
      <xdr:nvSpPr>
        <xdr:cNvPr id="1612" name="n_3mainValue【消防施設】&#10;有形固定資産減価償却率">
          <a:extLst>
            <a:ext uri="{FF2B5EF4-FFF2-40B4-BE49-F238E27FC236}">
              <a16:creationId xmlns:a16="http://schemas.microsoft.com/office/drawing/2014/main" id="{EE8B6BA0-64EC-4856-A7C6-C2AC808E0D01}"/>
            </a:ext>
          </a:extLst>
        </xdr:cNvPr>
        <xdr:cNvSpPr txBox="1"/>
      </xdr:nvSpPr>
      <xdr:spPr>
        <a:xfrm>
          <a:off x="13500744" y="1446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38116</xdr:rowOff>
    </xdr:from>
    <xdr:ext cx="405111" cy="259045"/>
    <xdr:sp macro="" textlink="">
      <xdr:nvSpPr>
        <xdr:cNvPr id="1613" name="n_4mainValue【消防施設】&#10;有形固定資産減価償却率">
          <a:extLst>
            <a:ext uri="{FF2B5EF4-FFF2-40B4-BE49-F238E27FC236}">
              <a16:creationId xmlns:a16="http://schemas.microsoft.com/office/drawing/2014/main" id="{3C6EC38C-7AD4-4400-A087-8E35540E444F}"/>
            </a:ext>
          </a:extLst>
        </xdr:cNvPr>
        <xdr:cNvSpPr txBox="1"/>
      </xdr:nvSpPr>
      <xdr:spPr>
        <a:xfrm>
          <a:off x="12611744" y="1443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1614" name="正方形/長方形 1613">
          <a:extLst>
            <a:ext uri="{FF2B5EF4-FFF2-40B4-BE49-F238E27FC236}">
              <a16:creationId xmlns:a16="http://schemas.microsoft.com/office/drawing/2014/main" id="{E7BB723E-54FD-4027-A4CD-9355919B96B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1615" name="正方形/長方形 1614">
          <a:extLst>
            <a:ext uri="{FF2B5EF4-FFF2-40B4-BE49-F238E27FC236}">
              <a16:creationId xmlns:a16="http://schemas.microsoft.com/office/drawing/2014/main" id="{DAC68C72-5BE1-4021-ADFE-60495261FC4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1616" name="正方形/長方形 1615">
          <a:extLst>
            <a:ext uri="{FF2B5EF4-FFF2-40B4-BE49-F238E27FC236}">
              <a16:creationId xmlns:a16="http://schemas.microsoft.com/office/drawing/2014/main" id="{28C89DD1-62B8-4107-BFD6-23CB5A48938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1617" name="正方形/長方形 1616">
          <a:extLst>
            <a:ext uri="{FF2B5EF4-FFF2-40B4-BE49-F238E27FC236}">
              <a16:creationId xmlns:a16="http://schemas.microsoft.com/office/drawing/2014/main" id="{D3649482-2F59-4994-86BE-E8075827901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1618" name="正方形/長方形 1617">
          <a:extLst>
            <a:ext uri="{FF2B5EF4-FFF2-40B4-BE49-F238E27FC236}">
              <a16:creationId xmlns:a16="http://schemas.microsoft.com/office/drawing/2014/main" id="{CCF96F6E-C231-4592-B9C6-235787C894A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1619" name="正方形/長方形 1618">
          <a:extLst>
            <a:ext uri="{FF2B5EF4-FFF2-40B4-BE49-F238E27FC236}">
              <a16:creationId xmlns:a16="http://schemas.microsoft.com/office/drawing/2014/main" id="{0671E84B-4A8F-4A48-B6A6-048060CAFDD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1620" name="正方形/長方形 1619">
          <a:extLst>
            <a:ext uri="{FF2B5EF4-FFF2-40B4-BE49-F238E27FC236}">
              <a16:creationId xmlns:a16="http://schemas.microsoft.com/office/drawing/2014/main" id="{A4D4C12D-DECA-4B44-A631-4AD2F38C998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1621" name="正方形/長方形 1620">
          <a:extLst>
            <a:ext uri="{FF2B5EF4-FFF2-40B4-BE49-F238E27FC236}">
              <a16:creationId xmlns:a16="http://schemas.microsoft.com/office/drawing/2014/main" id="{5B437092-6CB1-46F0-B830-CAFBC17B608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1622" name="テキスト ボックス 1621">
          <a:extLst>
            <a:ext uri="{FF2B5EF4-FFF2-40B4-BE49-F238E27FC236}">
              <a16:creationId xmlns:a16="http://schemas.microsoft.com/office/drawing/2014/main" id="{F7C7E5F3-0C70-4493-BFBC-4B277AF0EF3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1623" name="直線コネクタ 1622">
          <a:extLst>
            <a:ext uri="{FF2B5EF4-FFF2-40B4-BE49-F238E27FC236}">
              <a16:creationId xmlns:a16="http://schemas.microsoft.com/office/drawing/2014/main" id="{EC925C14-E403-4D02-A1CD-C136CB108A3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1624" name="直線コネクタ 1623">
          <a:extLst>
            <a:ext uri="{FF2B5EF4-FFF2-40B4-BE49-F238E27FC236}">
              <a16:creationId xmlns:a16="http://schemas.microsoft.com/office/drawing/2014/main" id="{01D79DC6-5F11-43ED-9758-D2367AECE166}"/>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1625" name="テキスト ボックス 1624">
          <a:extLst>
            <a:ext uri="{FF2B5EF4-FFF2-40B4-BE49-F238E27FC236}">
              <a16:creationId xmlns:a16="http://schemas.microsoft.com/office/drawing/2014/main" id="{08FDF4D2-9E22-4923-89CC-03A5D78EC5F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1626" name="直線コネクタ 1625">
          <a:extLst>
            <a:ext uri="{FF2B5EF4-FFF2-40B4-BE49-F238E27FC236}">
              <a16:creationId xmlns:a16="http://schemas.microsoft.com/office/drawing/2014/main" id="{73F5CDDE-A49A-4497-9E49-2E8F21BF6A18}"/>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1627" name="テキスト ボックス 1626">
          <a:extLst>
            <a:ext uri="{FF2B5EF4-FFF2-40B4-BE49-F238E27FC236}">
              <a16:creationId xmlns:a16="http://schemas.microsoft.com/office/drawing/2014/main" id="{1DE8C648-B5CC-4F85-8C79-5B6990CB9CA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1628" name="直線コネクタ 1627">
          <a:extLst>
            <a:ext uri="{FF2B5EF4-FFF2-40B4-BE49-F238E27FC236}">
              <a16:creationId xmlns:a16="http://schemas.microsoft.com/office/drawing/2014/main" id="{05D4E5BD-801A-48A3-82CF-BA08006E1116}"/>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1629" name="テキスト ボックス 1628">
          <a:extLst>
            <a:ext uri="{FF2B5EF4-FFF2-40B4-BE49-F238E27FC236}">
              <a16:creationId xmlns:a16="http://schemas.microsoft.com/office/drawing/2014/main" id="{8814F58B-8A2A-440E-B383-3722E524A4E4}"/>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1630" name="直線コネクタ 1629">
          <a:extLst>
            <a:ext uri="{FF2B5EF4-FFF2-40B4-BE49-F238E27FC236}">
              <a16:creationId xmlns:a16="http://schemas.microsoft.com/office/drawing/2014/main" id="{68D17C01-29E3-4CAD-A319-1AA84C6EF1D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1631" name="テキスト ボックス 1630">
          <a:extLst>
            <a:ext uri="{FF2B5EF4-FFF2-40B4-BE49-F238E27FC236}">
              <a16:creationId xmlns:a16="http://schemas.microsoft.com/office/drawing/2014/main" id="{C59E0619-76E3-4184-8E08-24E8A9E6BDD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1632" name="直線コネクタ 1631">
          <a:extLst>
            <a:ext uri="{FF2B5EF4-FFF2-40B4-BE49-F238E27FC236}">
              <a16:creationId xmlns:a16="http://schemas.microsoft.com/office/drawing/2014/main" id="{2BF535B4-1AFC-4C79-BE59-14BD3A41F8FB}"/>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1633" name="テキスト ボックス 1632">
          <a:extLst>
            <a:ext uri="{FF2B5EF4-FFF2-40B4-BE49-F238E27FC236}">
              <a16:creationId xmlns:a16="http://schemas.microsoft.com/office/drawing/2014/main" id="{FBC20482-1416-4FBE-BBCB-61F0DE72A613}"/>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1634" name="直線コネクタ 1633">
          <a:extLst>
            <a:ext uri="{FF2B5EF4-FFF2-40B4-BE49-F238E27FC236}">
              <a16:creationId xmlns:a16="http://schemas.microsoft.com/office/drawing/2014/main" id="{15BE1AE8-92CF-4B0C-BA3D-77233BDCF66D}"/>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1635" name="テキスト ボックス 1634">
          <a:extLst>
            <a:ext uri="{FF2B5EF4-FFF2-40B4-BE49-F238E27FC236}">
              <a16:creationId xmlns:a16="http://schemas.microsoft.com/office/drawing/2014/main" id="{6EB8D0E1-65AA-468E-A9DA-A9FAAE3AAC53}"/>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1636" name="直線コネクタ 1635">
          <a:extLst>
            <a:ext uri="{FF2B5EF4-FFF2-40B4-BE49-F238E27FC236}">
              <a16:creationId xmlns:a16="http://schemas.microsoft.com/office/drawing/2014/main" id="{32F35F34-F126-423E-865B-3760B1995B5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1637" name="テキスト ボックス 1636">
          <a:extLst>
            <a:ext uri="{FF2B5EF4-FFF2-40B4-BE49-F238E27FC236}">
              <a16:creationId xmlns:a16="http://schemas.microsoft.com/office/drawing/2014/main" id="{292AE19C-10C4-4184-B6BE-AF9969515DE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1638" name="【消防施設】&#10;一人当たり面積グラフ枠">
          <a:extLst>
            <a:ext uri="{FF2B5EF4-FFF2-40B4-BE49-F238E27FC236}">
              <a16:creationId xmlns:a16="http://schemas.microsoft.com/office/drawing/2014/main" id="{39CA294D-547C-4D37-8167-99952CC96B8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40277</xdr:rowOff>
    </xdr:from>
    <xdr:to>
      <xdr:col>116</xdr:col>
      <xdr:colOff>62864</xdr:colOff>
      <xdr:row>86</xdr:row>
      <xdr:rowOff>148045</xdr:rowOff>
    </xdr:to>
    <xdr:cxnSp macro="">
      <xdr:nvCxnSpPr>
        <xdr:cNvPr id="1639" name="直線コネクタ 1638">
          <a:extLst>
            <a:ext uri="{FF2B5EF4-FFF2-40B4-BE49-F238E27FC236}">
              <a16:creationId xmlns:a16="http://schemas.microsoft.com/office/drawing/2014/main" id="{06C39789-D089-4C1D-B0C8-2F07E27EBEF5}"/>
            </a:ext>
          </a:extLst>
        </xdr:cNvPr>
        <xdr:cNvCxnSpPr/>
      </xdr:nvCxnSpPr>
      <xdr:spPr>
        <a:xfrm flipV="1">
          <a:off x="22160864" y="13413377"/>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1640" name="【消防施設】&#10;一人当たり面積最小値テキスト">
          <a:extLst>
            <a:ext uri="{FF2B5EF4-FFF2-40B4-BE49-F238E27FC236}">
              <a16:creationId xmlns:a16="http://schemas.microsoft.com/office/drawing/2014/main" id="{3DCDE6D7-DF01-4B64-9559-7ABB72B17614}"/>
            </a:ext>
          </a:extLst>
        </xdr:cNvPr>
        <xdr:cNvSpPr txBox="1"/>
      </xdr:nvSpPr>
      <xdr:spPr>
        <a:xfrm>
          <a:off x="2219960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1641" name="直線コネクタ 1640">
          <a:extLst>
            <a:ext uri="{FF2B5EF4-FFF2-40B4-BE49-F238E27FC236}">
              <a16:creationId xmlns:a16="http://schemas.microsoft.com/office/drawing/2014/main" id="{6A1B2864-CB0D-4B53-AC2E-F8F6C1C2F8EC}"/>
            </a:ext>
          </a:extLst>
        </xdr:cNvPr>
        <xdr:cNvCxnSpPr/>
      </xdr:nvCxnSpPr>
      <xdr:spPr>
        <a:xfrm>
          <a:off x="22072600" y="14892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158404</xdr:rowOff>
    </xdr:from>
    <xdr:ext cx="469744" cy="259045"/>
    <xdr:sp macro="" textlink="">
      <xdr:nvSpPr>
        <xdr:cNvPr id="1642" name="【消防施設】&#10;一人当たり面積最大値テキスト">
          <a:extLst>
            <a:ext uri="{FF2B5EF4-FFF2-40B4-BE49-F238E27FC236}">
              <a16:creationId xmlns:a16="http://schemas.microsoft.com/office/drawing/2014/main" id="{B03F65DA-507B-4347-A64B-920D5DBDF96C}"/>
            </a:ext>
          </a:extLst>
        </xdr:cNvPr>
        <xdr:cNvSpPr txBox="1"/>
      </xdr:nvSpPr>
      <xdr:spPr>
        <a:xfrm>
          <a:off x="22199600" y="1318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40277</xdr:rowOff>
    </xdr:from>
    <xdr:to>
      <xdr:col>116</xdr:col>
      <xdr:colOff>152400</xdr:colOff>
      <xdr:row>78</xdr:row>
      <xdr:rowOff>40277</xdr:rowOff>
    </xdr:to>
    <xdr:cxnSp macro="">
      <xdr:nvCxnSpPr>
        <xdr:cNvPr id="1643" name="直線コネクタ 1642">
          <a:extLst>
            <a:ext uri="{FF2B5EF4-FFF2-40B4-BE49-F238E27FC236}">
              <a16:creationId xmlns:a16="http://schemas.microsoft.com/office/drawing/2014/main" id="{F822AB81-4BE3-4B0D-B29D-1484237506F3}"/>
            </a:ext>
          </a:extLst>
        </xdr:cNvPr>
        <xdr:cNvCxnSpPr/>
      </xdr:nvCxnSpPr>
      <xdr:spPr>
        <a:xfrm>
          <a:off x="22072600" y="13413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170741</xdr:rowOff>
    </xdr:from>
    <xdr:ext cx="469744" cy="259045"/>
    <xdr:sp macro="" textlink="">
      <xdr:nvSpPr>
        <xdr:cNvPr id="1644" name="【消防施設】&#10;一人当たり面積平均値テキスト">
          <a:extLst>
            <a:ext uri="{FF2B5EF4-FFF2-40B4-BE49-F238E27FC236}">
              <a16:creationId xmlns:a16="http://schemas.microsoft.com/office/drawing/2014/main" id="{D2DC7952-DED7-4773-8DBC-FC5464B27F77}"/>
            </a:ext>
          </a:extLst>
        </xdr:cNvPr>
        <xdr:cNvSpPr txBox="1"/>
      </xdr:nvSpPr>
      <xdr:spPr>
        <a:xfrm>
          <a:off x="22199600" y="14572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147864</xdr:rowOff>
    </xdr:from>
    <xdr:to>
      <xdr:col>116</xdr:col>
      <xdr:colOff>114300</xdr:colOff>
      <xdr:row>86</xdr:row>
      <xdr:rowOff>78014</xdr:rowOff>
    </xdr:to>
    <xdr:sp macro="" textlink="">
      <xdr:nvSpPr>
        <xdr:cNvPr id="1645" name="フローチャート: 判断 1644">
          <a:extLst>
            <a:ext uri="{FF2B5EF4-FFF2-40B4-BE49-F238E27FC236}">
              <a16:creationId xmlns:a16="http://schemas.microsoft.com/office/drawing/2014/main" id="{2D6EBE00-2882-4B92-8322-FA0185F8D5CD}"/>
            </a:ext>
          </a:extLst>
        </xdr:cNvPr>
        <xdr:cNvSpPr/>
      </xdr:nvSpPr>
      <xdr:spPr>
        <a:xfrm>
          <a:off x="22110700" y="1472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151130</xdr:rowOff>
    </xdr:from>
    <xdr:to>
      <xdr:col>112</xdr:col>
      <xdr:colOff>38100</xdr:colOff>
      <xdr:row>86</xdr:row>
      <xdr:rowOff>81280</xdr:rowOff>
    </xdr:to>
    <xdr:sp macro="" textlink="">
      <xdr:nvSpPr>
        <xdr:cNvPr id="1646" name="フローチャート: 判断 1645">
          <a:extLst>
            <a:ext uri="{FF2B5EF4-FFF2-40B4-BE49-F238E27FC236}">
              <a16:creationId xmlns:a16="http://schemas.microsoft.com/office/drawing/2014/main" id="{AB11CA4A-74BA-4884-B868-D624F6253A9C}"/>
            </a:ext>
          </a:extLst>
        </xdr:cNvPr>
        <xdr:cNvSpPr/>
      </xdr:nvSpPr>
      <xdr:spPr>
        <a:xfrm>
          <a:off x="21272500" y="147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153307</xdr:rowOff>
    </xdr:from>
    <xdr:to>
      <xdr:col>107</xdr:col>
      <xdr:colOff>101600</xdr:colOff>
      <xdr:row>86</xdr:row>
      <xdr:rowOff>83457</xdr:rowOff>
    </xdr:to>
    <xdr:sp macro="" textlink="">
      <xdr:nvSpPr>
        <xdr:cNvPr id="1647" name="フローチャート: 判断 1646">
          <a:extLst>
            <a:ext uri="{FF2B5EF4-FFF2-40B4-BE49-F238E27FC236}">
              <a16:creationId xmlns:a16="http://schemas.microsoft.com/office/drawing/2014/main" id="{952CB913-7713-4658-B416-02AB248F0D9A}"/>
            </a:ext>
          </a:extLst>
        </xdr:cNvPr>
        <xdr:cNvSpPr/>
      </xdr:nvSpPr>
      <xdr:spPr>
        <a:xfrm>
          <a:off x="20383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148952</xdr:rowOff>
    </xdr:from>
    <xdr:to>
      <xdr:col>102</xdr:col>
      <xdr:colOff>165100</xdr:colOff>
      <xdr:row>86</xdr:row>
      <xdr:rowOff>79102</xdr:rowOff>
    </xdr:to>
    <xdr:sp macro="" textlink="">
      <xdr:nvSpPr>
        <xdr:cNvPr id="1648" name="フローチャート: 判断 1647">
          <a:extLst>
            <a:ext uri="{FF2B5EF4-FFF2-40B4-BE49-F238E27FC236}">
              <a16:creationId xmlns:a16="http://schemas.microsoft.com/office/drawing/2014/main" id="{7B20E6B2-B7C7-4A97-9586-AFC5347846B3}"/>
            </a:ext>
          </a:extLst>
        </xdr:cNvPr>
        <xdr:cNvSpPr/>
      </xdr:nvSpPr>
      <xdr:spPr>
        <a:xfrm>
          <a:off x="19494500" y="1472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157662</xdr:rowOff>
    </xdr:from>
    <xdr:to>
      <xdr:col>98</xdr:col>
      <xdr:colOff>38100</xdr:colOff>
      <xdr:row>86</xdr:row>
      <xdr:rowOff>87812</xdr:rowOff>
    </xdr:to>
    <xdr:sp macro="" textlink="">
      <xdr:nvSpPr>
        <xdr:cNvPr id="1649" name="フローチャート: 判断 1648">
          <a:extLst>
            <a:ext uri="{FF2B5EF4-FFF2-40B4-BE49-F238E27FC236}">
              <a16:creationId xmlns:a16="http://schemas.microsoft.com/office/drawing/2014/main" id="{EFAE7226-1960-4ACA-AD75-D8FDDBFC1D5D}"/>
            </a:ext>
          </a:extLst>
        </xdr:cNvPr>
        <xdr:cNvSpPr/>
      </xdr:nvSpPr>
      <xdr:spPr>
        <a:xfrm>
          <a:off x="18605500" y="1473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1650" name="テキスト ボックス 1649">
          <a:extLst>
            <a:ext uri="{FF2B5EF4-FFF2-40B4-BE49-F238E27FC236}">
              <a16:creationId xmlns:a16="http://schemas.microsoft.com/office/drawing/2014/main" id="{39EE1004-A7A0-4410-A11C-93E188F3694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1651" name="テキスト ボックス 1650">
          <a:extLst>
            <a:ext uri="{FF2B5EF4-FFF2-40B4-BE49-F238E27FC236}">
              <a16:creationId xmlns:a16="http://schemas.microsoft.com/office/drawing/2014/main" id="{DFC18780-9365-4DEA-9F37-07CBFD3FB90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1652" name="テキスト ボックス 1651">
          <a:extLst>
            <a:ext uri="{FF2B5EF4-FFF2-40B4-BE49-F238E27FC236}">
              <a16:creationId xmlns:a16="http://schemas.microsoft.com/office/drawing/2014/main" id="{B2649139-548D-4A7F-8539-CE822C4F1A7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1653" name="テキスト ボックス 1652">
          <a:extLst>
            <a:ext uri="{FF2B5EF4-FFF2-40B4-BE49-F238E27FC236}">
              <a16:creationId xmlns:a16="http://schemas.microsoft.com/office/drawing/2014/main" id="{6E60A217-BCEA-436D-A48D-199FB609714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1654" name="テキスト ボックス 1653">
          <a:extLst>
            <a:ext uri="{FF2B5EF4-FFF2-40B4-BE49-F238E27FC236}">
              <a16:creationId xmlns:a16="http://schemas.microsoft.com/office/drawing/2014/main" id="{03B14F4F-D211-4DAF-BBF0-49484A66476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25400</xdr:rowOff>
    </xdr:from>
    <xdr:to>
      <xdr:col>116</xdr:col>
      <xdr:colOff>114300</xdr:colOff>
      <xdr:row>86</xdr:row>
      <xdr:rowOff>127000</xdr:rowOff>
    </xdr:to>
    <xdr:sp macro="" textlink="">
      <xdr:nvSpPr>
        <xdr:cNvPr id="1655" name="楕円 1654">
          <a:extLst>
            <a:ext uri="{FF2B5EF4-FFF2-40B4-BE49-F238E27FC236}">
              <a16:creationId xmlns:a16="http://schemas.microsoft.com/office/drawing/2014/main" id="{5BC025E8-CC09-46D1-A722-35AF9C457BE3}"/>
            </a:ext>
          </a:extLst>
        </xdr:cNvPr>
        <xdr:cNvSpPr/>
      </xdr:nvSpPr>
      <xdr:spPr>
        <a:xfrm>
          <a:off x="221107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126291</xdr:rowOff>
    </xdr:from>
    <xdr:ext cx="469744" cy="259045"/>
    <xdr:sp macro="" textlink="">
      <xdr:nvSpPr>
        <xdr:cNvPr id="1656" name="【消防施設】&#10;一人当たり面積該当値テキスト">
          <a:extLst>
            <a:ext uri="{FF2B5EF4-FFF2-40B4-BE49-F238E27FC236}">
              <a16:creationId xmlns:a16="http://schemas.microsoft.com/office/drawing/2014/main" id="{29C66379-F12F-4686-8221-26D3F888EB6D}"/>
            </a:ext>
          </a:extLst>
        </xdr:cNvPr>
        <xdr:cNvSpPr txBox="1"/>
      </xdr:nvSpPr>
      <xdr:spPr>
        <a:xfrm>
          <a:off x="22199600" y="1469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25400</xdr:rowOff>
    </xdr:from>
    <xdr:to>
      <xdr:col>112</xdr:col>
      <xdr:colOff>38100</xdr:colOff>
      <xdr:row>86</xdr:row>
      <xdr:rowOff>127000</xdr:rowOff>
    </xdr:to>
    <xdr:sp macro="" textlink="">
      <xdr:nvSpPr>
        <xdr:cNvPr id="1657" name="楕円 1656">
          <a:extLst>
            <a:ext uri="{FF2B5EF4-FFF2-40B4-BE49-F238E27FC236}">
              <a16:creationId xmlns:a16="http://schemas.microsoft.com/office/drawing/2014/main" id="{E6C881EC-CE41-4BC0-9F75-CC1AA151CA27}"/>
            </a:ext>
          </a:extLst>
        </xdr:cNvPr>
        <xdr:cNvSpPr/>
      </xdr:nvSpPr>
      <xdr:spPr>
        <a:xfrm>
          <a:off x="21272500" y="147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76200</xdr:rowOff>
    </xdr:from>
    <xdr:to>
      <xdr:col>116</xdr:col>
      <xdr:colOff>63500</xdr:colOff>
      <xdr:row>86</xdr:row>
      <xdr:rowOff>76200</xdr:rowOff>
    </xdr:to>
    <xdr:cxnSp macro="">
      <xdr:nvCxnSpPr>
        <xdr:cNvPr id="1658" name="直線コネクタ 1657">
          <a:extLst>
            <a:ext uri="{FF2B5EF4-FFF2-40B4-BE49-F238E27FC236}">
              <a16:creationId xmlns:a16="http://schemas.microsoft.com/office/drawing/2014/main" id="{972041DD-35AF-409C-A423-EB07C1859FAC}"/>
            </a:ext>
          </a:extLst>
        </xdr:cNvPr>
        <xdr:cNvCxnSpPr/>
      </xdr:nvCxnSpPr>
      <xdr:spPr>
        <a:xfrm>
          <a:off x="21323300" y="14820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26488</xdr:rowOff>
    </xdr:from>
    <xdr:to>
      <xdr:col>107</xdr:col>
      <xdr:colOff>101600</xdr:colOff>
      <xdr:row>86</xdr:row>
      <xdr:rowOff>128088</xdr:rowOff>
    </xdr:to>
    <xdr:sp macro="" textlink="">
      <xdr:nvSpPr>
        <xdr:cNvPr id="1659" name="楕円 1658">
          <a:extLst>
            <a:ext uri="{FF2B5EF4-FFF2-40B4-BE49-F238E27FC236}">
              <a16:creationId xmlns:a16="http://schemas.microsoft.com/office/drawing/2014/main" id="{1BC92F75-4CF8-43A5-B271-8D68C0A76C21}"/>
            </a:ext>
          </a:extLst>
        </xdr:cNvPr>
        <xdr:cNvSpPr/>
      </xdr:nvSpPr>
      <xdr:spPr>
        <a:xfrm>
          <a:off x="20383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76200</xdr:rowOff>
    </xdr:from>
    <xdr:to>
      <xdr:col>111</xdr:col>
      <xdr:colOff>177800</xdr:colOff>
      <xdr:row>86</xdr:row>
      <xdr:rowOff>77288</xdr:rowOff>
    </xdr:to>
    <xdr:cxnSp macro="">
      <xdr:nvCxnSpPr>
        <xdr:cNvPr id="1660" name="直線コネクタ 1659">
          <a:extLst>
            <a:ext uri="{FF2B5EF4-FFF2-40B4-BE49-F238E27FC236}">
              <a16:creationId xmlns:a16="http://schemas.microsoft.com/office/drawing/2014/main" id="{133BC01E-B2BA-454E-9E59-3486D4B9D316}"/>
            </a:ext>
          </a:extLst>
        </xdr:cNvPr>
        <xdr:cNvCxnSpPr/>
      </xdr:nvCxnSpPr>
      <xdr:spPr>
        <a:xfrm flipV="1">
          <a:off x="20434300" y="14820900"/>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36286</xdr:rowOff>
    </xdr:from>
    <xdr:to>
      <xdr:col>102</xdr:col>
      <xdr:colOff>165100</xdr:colOff>
      <xdr:row>86</xdr:row>
      <xdr:rowOff>137886</xdr:rowOff>
    </xdr:to>
    <xdr:sp macro="" textlink="">
      <xdr:nvSpPr>
        <xdr:cNvPr id="1661" name="楕円 1660">
          <a:extLst>
            <a:ext uri="{FF2B5EF4-FFF2-40B4-BE49-F238E27FC236}">
              <a16:creationId xmlns:a16="http://schemas.microsoft.com/office/drawing/2014/main" id="{2B07C7AB-6695-45BE-9AF6-0B1727F59FCE}"/>
            </a:ext>
          </a:extLst>
        </xdr:cNvPr>
        <xdr:cNvSpPr/>
      </xdr:nvSpPr>
      <xdr:spPr>
        <a:xfrm>
          <a:off x="19494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77288</xdr:rowOff>
    </xdr:from>
    <xdr:to>
      <xdr:col>107</xdr:col>
      <xdr:colOff>50800</xdr:colOff>
      <xdr:row>86</xdr:row>
      <xdr:rowOff>87086</xdr:rowOff>
    </xdr:to>
    <xdr:cxnSp macro="">
      <xdr:nvCxnSpPr>
        <xdr:cNvPr id="1662" name="直線コネクタ 1661">
          <a:extLst>
            <a:ext uri="{FF2B5EF4-FFF2-40B4-BE49-F238E27FC236}">
              <a16:creationId xmlns:a16="http://schemas.microsoft.com/office/drawing/2014/main" id="{EDD5D86C-028A-4CAE-B15C-01246AE12875}"/>
            </a:ext>
          </a:extLst>
        </xdr:cNvPr>
        <xdr:cNvCxnSpPr/>
      </xdr:nvCxnSpPr>
      <xdr:spPr>
        <a:xfrm flipV="1">
          <a:off x="19545300" y="1482198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36286</xdr:rowOff>
    </xdr:from>
    <xdr:to>
      <xdr:col>98</xdr:col>
      <xdr:colOff>38100</xdr:colOff>
      <xdr:row>86</xdr:row>
      <xdr:rowOff>137886</xdr:rowOff>
    </xdr:to>
    <xdr:sp macro="" textlink="">
      <xdr:nvSpPr>
        <xdr:cNvPr id="1663" name="楕円 1662">
          <a:extLst>
            <a:ext uri="{FF2B5EF4-FFF2-40B4-BE49-F238E27FC236}">
              <a16:creationId xmlns:a16="http://schemas.microsoft.com/office/drawing/2014/main" id="{40C57AB4-81FC-4F43-91D6-7AC719F4B1A4}"/>
            </a:ext>
          </a:extLst>
        </xdr:cNvPr>
        <xdr:cNvSpPr/>
      </xdr:nvSpPr>
      <xdr:spPr>
        <a:xfrm>
          <a:off x="18605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87086</xdr:rowOff>
    </xdr:from>
    <xdr:to>
      <xdr:col>102</xdr:col>
      <xdr:colOff>114300</xdr:colOff>
      <xdr:row>86</xdr:row>
      <xdr:rowOff>87086</xdr:rowOff>
    </xdr:to>
    <xdr:cxnSp macro="">
      <xdr:nvCxnSpPr>
        <xdr:cNvPr id="1664" name="直線コネクタ 1663">
          <a:extLst>
            <a:ext uri="{FF2B5EF4-FFF2-40B4-BE49-F238E27FC236}">
              <a16:creationId xmlns:a16="http://schemas.microsoft.com/office/drawing/2014/main" id="{9C5D341E-89A2-44CA-82B4-D972BE1B5E96}"/>
            </a:ext>
          </a:extLst>
        </xdr:cNvPr>
        <xdr:cNvCxnSpPr/>
      </xdr:nvCxnSpPr>
      <xdr:spPr>
        <a:xfrm>
          <a:off x="18656300" y="14831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97807</xdr:rowOff>
    </xdr:from>
    <xdr:ext cx="469744" cy="259045"/>
    <xdr:sp macro="" textlink="">
      <xdr:nvSpPr>
        <xdr:cNvPr id="1665" name="n_1aveValue【消防施設】&#10;一人当たり面積">
          <a:extLst>
            <a:ext uri="{FF2B5EF4-FFF2-40B4-BE49-F238E27FC236}">
              <a16:creationId xmlns:a16="http://schemas.microsoft.com/office/drawing/2014/main" id="{8DA5DE59-F2D1-4F5D-8CF2-DB851ACF587D}"/>
            </a:ext>
          </a:extLst>
        </xdr:cNvPr>
        <xdr:cNvSpPr txBox="1"/>
      </xdr:nvSpPr>
      <xdr:spPr>
        <a:xfrm>
          <a:off x="21075727" y="1449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99984</xdr:rowOff>
    </xdr:from>
    <xdr:ext cx="469744" cy="259045"/>
    <xdr:sp macro="" textlink="">
      <xdr:nvSpPr>
        <xdr:cNvPr id="1666" name="n_2aveValue【消防施設】&#10;一人当たり面積">
          <a:extLst>
            <a:ext uri="{FF2B5EF4-FFF2-40B4-BE49-F238E27FC236}">
              <a16:creationId xmlns:a16="http://schemas.microsoft.com/office/drawing/2014/main" id="{AC937732-813F-4B31-AF97-BE38A0A0CD6F}"/>
            </a:ext>
          </a:extLst>
        </xdr:cNvPr>
        <xdr:cNvSpPr txBox="1"/>
      </xdr:nvSpPr>
      <xdr:spPr>
        <a:xfrm>
          <a:off x="201994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95629</xdr:rowOff>
    </xdr:from>
    <xdr:ext cx="469744" cy="259045"/>
    <xdr:sp macro="" textlink="">
      <xdr:nvSpPr>
        <xdr:cNvPr id="1667" name="n_3aveValue【消防施設】&#10;一人当たり面積">
          <a:extLst>
            <a:ext uri="{FF2B5EF4-FFF2-40B4-BE49-F238E27FC236}">
              <a16:creationId xmlns:a16="http://schemas.microsoft.com/office/drawing/2014/main" id="{6820E43D-F3D4-473B-8AC8-5F98093D0F9F}"/>
            </a:ext>
          </a:extLst>
        </xdr:cNvPr>
        <xdr:cNvSpPr txBox="1"/>
      </xdr:nvSpPr>
      <xdr:spPr>
        <a:xfrm>
          <a:off x="19310427" y="1449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104339</xdr:rowOff>
    </xdr:from>
    <xdr:ext cx="469744" cy="259045"/>
    <xdr:sp macro="" textlink="">
      <xdr:nvSpPr>
        <xdr:cNvPr id="1668" name="n_4aveValue【消防施設】&#10;一人当たり面積">
          <a:extLst>
            <a:ext uri="{FF2B5EF4-FFF2-40B4-BE49-F238E27FC236}">
              <a16:creationId xmlns:a16="http://schemas.microsoft.com/office/drawing/2014/main" id="{ABA19314-AE75-4330-AC76-04CC8DB117BD}"/>
            </a:ext>
          </a:extLst>
        </xdr:cNvPr>
        <xdr:cNvSpPr txBox="1"/>
      </xdr:nvSpPr>
      <xdr:spPr>
        <a:xfrm>
          <a:off x="18421427" y="1450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118127</xdr:rowOff>
    </xdr:from>
    <xdr:ext cx="469744" cy="259045"/>
    <xdr:sp macro="" textlink="">
      <xdr:nvSpPr>
        <xdr:cNvPr id="1669" name="n_1mainValue【消防施設】&#10;一人当たり面積">
          <a:extLst>
            <a:ext uri="{FF2B5EF4-FFF2-40B4-BE49-F238E27FC236}">
              <a16:creationId xmlns:a16="http://schemas.microsoft.com/office/drawing/2014/main" id="{88B4DEA7-936B-40C4-AF14-8BBBECB8FAC7}"/>
            </a:ext>
          </a:extLst>
        </xdr:cNvPr>
        <xdr:cNvSpPr txBox="1"/>
      </xdr:nvSpPr>
      <xdr:spPr>
        <a:xfrm>
          <a:off x="21075727"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119215</xdr:rowOff>
    </xdr:from>
    <xdr:ext cx="469744" cy="259045"/>
    <xdr:sp macro="" textlink="">
      <xdr:nvSpPr>
        <xdr:cNvPr id="1670" name="n_2mainValue【消防施設】&#10;一人当たり面積">
          <a:extLst>
            <a:ext uri="{FF2B5EF4-FFF2-40B4-BE49-F238E27FC236}">
              <a16:creationId xmlns:a16="http://schemas.microsoft.com/office/drawing/2014/main" id="{E350F169-CAF6-4926-A020-3172DAFF12A4}"/>
            </a:ext>
          </a:extLst>
        </xdr:cNvPr>
        <xdr:cNvSpPr txBox="1"/>
      </xdr:nvSpPr>
      <xdr:spPr>
        <a:xfrm>
          <a:off x="201994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129013</xdr:rowOff>
    </xdr:from>
    <xdr:ext cx="469744" cy="259045"/>
    <xdr:sp macro="" textlink="">
      <xdr:nvSpPr>
        <xdr:cNvPr id="1671" name="n_3mainValue【消防施設】&#10;一人当たり面積">
          <a:extLst>
            <a:ext uri="{FF2B5EF4-FFF2-40B4-BE49-F238E27FC236}">
              <a16:creationId xmlns:a16="http://schemas.microsoft.com/office/drawing/2014/main" id="{729B9623-D9C0-407A-8975-70E9AB9AAABE}"/>
            </a:ext>
          </a:extLst>
        </xdr:cNvPr>
        <xdr:cNvSpPr txBox="1"/>
      </xdr:nvSpPr>
      <xdr:spPr>
        <a:xfrm>
          <a:off x="19310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129013</xdr:rowOff>
    </xdr:from>
    <xdr:ext cx="469744" cy="259045"/>
    <xdr:sp macro="" textlink="">
      <xdr:nvSpPr>
        <xdr:cNvPr id="1672" name="n_4mainValue【消防施設】&#10;一人当たり面積">
          <a:extLst>
            <a:ext uri="{FF2B5EF4-FFF2-40B4-BE49-F238E27FC236}">
              <a16:creationId xmlns:a16="http://schemas.microsoft.com/office/drawing/2014/main" id="{36F0B9DD-8335-48C4-8A8E-46774FCF6546}"/>
            </a:ext>
          </a:extLst>
        </xdr:cNvPr>
        <xdr:cNvSpPr txBox="1"/>
      </xdr:nvSpPr>
      <xdr:spPr>
        <a:xfrm>
          <a:off x="184214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1673" name="正方形/長方形 1672">
          <a:extLst>
            <a:ext uri="{FF2B5EF4-FFF2-40B4-BE49-F238E27FC236}">
              <a16:creationId xmlns:a16="http://schemas.microsoft.com/office/drawing/2014/main" id="{F8D1F41F-327E-4C25-B6C3-07E6420231B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1674" name="正方形/長方形 1673">
          <a:extLst>
            <a:ext uri="{FF2B5EF4-FFF2-40B4-BE49-F238E27FC236}">
              <a16:creationId xmlns:a16="http://schemas.microsoft.com/office/drawing/2014/main" id="{CC09E3B1-A2FA-4D93-8FFF-A2E4EB7F638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1675" name="正方形/長方形 1674">
          <a:extLst>
            <a:ext uri="{FF2B5EF4-FFF2-40B4-BE49-F238E27FC236}">
              <a16:creationId xmlns:a16="http://schemas.microsoft.com/office/drawing/2014/main" id="{6C9B7CCF-F2BD-4237-93C8-CC3EB53C796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1676" name="正方形/長方形 1675">
          <a:extLst>
            <a:ext uri="{FF2B5EF4-FFF2-40B4-BE49-F238E27FC236}">
              <a16:creationId xmlns:a16="http://schemas.microsoft.com/office/drawing/2014/main" id="{5C6F9B39-4DD8-4EE4-B9E4-E4E772A49B8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1677" name="正方形/長方形 1676">
          <a:extLst>
            <a:ext uri="{FF2B5EF4-FFF2-40B4-BE49-F238E27FC236}">
              <a16:creationId xmlns:a16="http://schemas.microsoft.com/office/drawing/2014/main" id="{34FEB941-B286-4811-8DA1-8DC53B1D795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1678" name="正方形/長方形 1677">
          <a:extLst>
            <a:ext uri="{FF2B5EF4-FFF2-40B4-BE49-F238E27FC236}">
              <a16:creationId xmlns:a16="http://schemas.microsoft.com/office/drawing/2014/main" id="{639E7EB9-DAE0-4B4C-9CCE-9561FEDD74B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1679" name="正方形/長方形 1678">
          <a:extLst>
            <a:ext uri="{FF2B5EF4-FFF2-40B4-BE49-F238E27FC236}">
              <a16:creationId xmlns:a16="http://schemas.microsoft.com/office/drawing/2014/main" id="{C8B53908-8699-4D22-A482-12F2EA46FF7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680" name="正方形/長方形 1679">
          <a:extLst>
            <a:ext uri="{FF2B5EF4-FFF2-40B4-BE49-F238E27FC236}">
              <a16:creationId xmlns:a16="http://schemas.microsoft.com/office/drawing/2014/main" id="{4D7DB1C9-F1F9-42F6-8423-07D2ED01FB9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1681" name="テキスト ボックス 1680">
          <a:extLst>
            <a:ext uri="{FF2B5EF4-FFF2-40B4-BE49-F238E27FC236}">
              <a16:creationId xmlns:a16="http://schemas.microsoft.com/office/drawing/2014/main" id="{B1E6C2DB-8D4E-48A2-BC7B-AA5CDDF5E76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1682" name="直線コネクタ 1681">
          <a:extLst>
            <a:ext uri="{FF2B5EF4-FFF2-40B4-BE49-F238E27FC236}">
              <a16:creationId xmlns:a16="http://schemas.microsoft.com/office/drawing/2014/main" id="{BF8B4305-D6EA-4B4F-99AB-FE0391EF2D4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1683" name="テキスト ボックス 1682">
          <a:extLst>
            <a:ext uri="{FF2B5EF4-FFF2-40B4-BE49-F238E27FC236}">
              <a16:creationId xmlns:a16="http://schemas.microsoft.com/office/drawing/2014/main" id="{424F4E80-034C-466C-9EE2-29FDF452F77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1684" name="直線コネクタ 1683">
          <a:extLst>
            <a:ext uri="{FF2B5EF4-FFF2-40B4-BE49-F238E27FC236}">
              <a16:creationId xmlns:a16="http://schemas.microsoft.com/office/drawing/2014/main" id="{BBCC2155-C4D4-413F-BE12-5BB28472C1D4}"/>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1685" name="テキスト ボックス 1684">
          <a:extLst>
            <a:ext uri="{FF2B5EF4-FFF2-40B4-BE49-F238E27FC236}">
              <a16:creationId xmlns:a16="http://schemas.microsoft.com/office/drawing/2014/main" id="{E4A398D5-B37D-4E6D-BA3D-0B04A127473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1686" name="直線コネクタ 1685">
          <a:extLst>
            <a:ext uri="{FF2B5EF4-FFF2-40B4-BE49-F238E27FC236}">
              <a16:creationId xmlns:a16="http://schemas.microsoft.com/office/drawing/2014/main" id="{AF5DF0E5-48FB-4DBA-8C8D-0C31EC83458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1687" name="テキスト ボックス 1686">
          <a:extLst>
            <a:ext uri="{FF2B5EF4-FFF2-40B4-BE49-F238E27FC236}">
              <a16:creationId xmlns:a16="http://schemas.microsoft.com/office/drawing/2014/main" id="{B3968CAA-0DF6-4050-BC62-5A591BF2052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1688" name="直線コネクタ 1687">
          <a:extLst>
            <a:ext uri="{FF2B5EF4-FFF2-40B4-BE49-F238E27FC236}">
              <a16:creationId xmlns:a16="http://schemas.microsoft.com/office/drawing/2014/main" id="{1B11EBC0-51A4-4B04-A62F-CE7FAF004AA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1689" name="テキスト ボックス 1688">
          <a:extLst>
            <a:ext uri="{FF2B5EF4-FFF2-40B4-BE49-F238E27FC236}">
              <a16:creationId xmlns:a16="http://schemas.microsoft.com/office/drawing/2014/main" id="{E058CC70-80E2-4F40-85B4-FE2C4638FC7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1690" name="直線コネクタ 1689">
          <a:extLst>
            <a:ext uri="{FF2B5EF4-FFF2-40B4-BE49-F238E27FC236}">
              <a16:creationId xmlns:a16="http://schemas.microsoft.com/office/drawing/2014/main" id="{7FDA0820-36B5-4B2C-9737-7545632A80B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1691" name="テキスト ボックス 1690">
          <a:extLst>
            <a:ext uri="{FF2B5EF4-FFF2-40B4-BE49-F238E27FC236}">
              <a16:creationId xmlns:a16="http://schemas.microsoft.com/office/drawing/2014/main" id="{8EA9A1A6-0481-4B16-BEF5-B6CA616401D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1692" name="直線コネクタ 1691">
          <a:extLst>
            <a:ext uri="{FF2B5EF4-FFF2-40B4-BE49-F238E27FC236}">
              <a16:creationId xmlns:a16="http://schemas.microsoft.com/office/drawing/2014/main" id="{15529966-ED80-4F27-BF3A-B80C4466488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1693" name="テキスト ボックス 1692">
          <a:extLst>
            <a:ext uri="{FF2B5EF4-FFF2-40B4-BE49-F238E27FC236}">
              <a16:creationId xmlns:a16="http://schemas.microsoft.com/office/drawing/2014/main" id="{AE7E3F65-614A-4D4B-9186-EDE1C39EDF0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1694" name="直線コネクタ 1693">
          <a:extLst>
            <a:ext uri="{FF2B5EF4-FFF2-40B4-BE49-F238E27FC236}">
              <a16:creationId xmlns:a16="http://schemas.microsoft.com/office/drawing/2014/main" id="{A14A2AE0-634F-47B7-8D93-6664C7B20BB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1695" name="テキスト ボックス 1694">
          <a:extLst>
            <a:ext uri="{FF2B5EF4-FFF2-40B4-BE49-F238E27FC236}">
              <a16:creationId xmlns:a16="http://schemas.microsoft.com/office/drawing/2014/main" id="{22D6861E-DB96-4F4E-B1C6-F124DD72CCD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1696" name="直線コネクタ 1695">
          <a:extLst>
            <a:ext uri="{FF2B5EF4-FFF2-40B4-BE49-F238E27FC236}">
              <a16:creationId xmlns:a16="http://schemas.microsoft.com/office/drawing/2014/main" id="{C278EAAE-B239-4E7D-9A28-A66D4E28CDF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1697" name="【庁舎】&#10;有形固定資産減価償却率グラフ枠">
          <a:extLst>
            <a:ext uri="{FF2B5EF4-FFF2-40B4-BE49-F238E27FC236}">
              <a16:creationId xmlns:a16="http://schemas.microsoft.com/office/drawing/2014/main" id="{D113904A-6027-47D4-B718-66E73805330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105592</xdr:rowOff>
    </xdr:from>
    <xdr:to>
      <xdr:col>85</xdr:col>
      <xdr:colOff>126364</xdr:colOff>
      <xdr:row>109</xdr:row>
      <xdr:rowOff>33745</xdr:rowOff>
    </xdr:to>
    <xdr:cxnSp macro="">
      <xdr:nvCxnSpPr>
        <xdr:cNvPr id="1698" name="直線コネクタ 1697">
          <a:extLst>
            <a:ext uri="{FF2B5EF4-FFF2-40B4-BE49-F238E27FC236}">
              <a16:creationId xmlns:a16="http://schemas.microsoft.com/office/drawing/2014/main" id="{C14AFD89-D6C9-4204-BBC4-EAA01986CABA}"/>
            </a:ext>
          </a:extLst>
        </xdr:cNvPr>
        <xdr:cNvCxnSpPr/>
      </xdr:nvCxnSpPr>
      <xdr:spPr>
        <a:xfrm flipV="1">
          <a:off x="16318864" y="17250592"/>
          <a:ext cx="0" cy="1471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1699" name="【庁舎】&#10;有形固定資産減価償却率最小値テキスト">
          <a:extLst>
            <a:ext uri="{FF2B5EF4-FFF2-40B4-BE49-F238E27FC236}">
              <a16:creationId xmlns:a16="http://schemas.microsoft.com/office/drawing/2014/main" id="{6F19BF7A-E572-4766-B114-A1D7F2F6B324}"/>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1700" name="直線コネクタ 1699">
          <a:extLst>
            <a:ext uri="{FF2B5EF4-FFF2-40B4-BE49-F238E27FC236}">
              <a16:creationId xmlns:a16="http://schemas.microsoft.com/office/drawing/2014/main" id="{5ED6C68D-E028-4503-8ACD-00E85192C687}"/>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52269</xdr:rowOff>
    </xdr:from>
    <xdr:ext cx="340478" cy="259045"/>
    <xdr:sp macro="" textlink="">
      <xdr:nvSpPr>
        <xdr:cNvPr id="1701" name="【庁舎】&#10;有形固定資産減価償却率最大値テキスト">
          <a:extLst>
            <a:ext uri="{FF2B5EF4-FFF2-40B4-BE49-F238E27FC236}">
              <a16:creationId xmlns:a16="http://schemas.microsoft.com/office/drawing/2014/main" id="{33360AE7-670C-42A0-BD7C-870BE707835A}"/>
            </a:ext>
          </a:extLst>
        </xdr:cNvPr>
        <xdr:cNvSpPr txBox="1"/>
      </xdr:nvSpPr>
      <xdr:spPr>
        <a:xfrm>
          <a:off x="16357600" y="1702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105592</xdr:rowOff>
    </xdr:from>
    <xdr:to>
      <xdr:col>86</xdr:col>
      <xdr:colOff>25400</xdr:colOff>
      <xdr:row>100</xdr:row>
      <xdr:rowOff>105592</xdr:rowOff>
    </xdr:to>
    <xdr:cxnSp macro="">
      <xdr:nvCxnSpPr>
        <xdr:cNvPr id="1702" name="直線コネクタ 1701">
          <a:extLst>
            <a:ext uri="{FF2B5EF4-FFF2-40B4-BE49-F238E27FC236}">
              <a16:creationId xmlns:a16="http://schemas.microsoft.com/office/drawing/2014/main" id="{ADABDCE4-6A1D-47E9-BCAB-C495EB163EA9}"/>
            </a:ext>
          </a:extLst>
        </xdr:cNvPr>
        <xdr:cNvCxnSpPr/>
      </xdr:nvCxnSpPr>
      <xdr:spPr>
        <a:xfrm>
          <a:off x="16230600" y="1725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116857</xdr:rowOff>
    </xdr:from>
    <xdr:ext cx="405111" cy="259045"/>
    <xdr:sp macro="" textlink="">
      <xdr:nvSpPr>
        <xdr:cNvPr id="1703" name="【庁舎】&#10;有形固定資産減価償却率平均値テキスト">
          <a:extLst>
            <a:ext uri="{FF2B5EF4-FFF2-40B4-BE49-F238E27FC236}">
              <a16:creationId xmlns:a16="http://schemas.microsoft.com/office/drawing/2014/main" id="{A5AC3859-A168-4297-90AF-5BA2179B2F54}"/>
            </a:ext>
          </a:extLst>
        </xdr:cNvPr>
        <xdr:cNvSpPr txBox="1"/>
      </xdr:nvSpPr>
      <xdr:spPr>
        <a:xfrm>
          <a:off x="16357600" y="1777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93980</xdr:rowOff>
    </xdr:from>
    <xdr:to>
      <xdr:col>85</xdr:col>
      <xdr:colOff>177800</xdr:colOff>
      <xdr:row>105</xdr:row>
      <xdr:rowOff>24130</xdr:rowOff>
    </xdr:to>
    <xdr:sp macro="" textlink="">
      <xdr:nvSpPr>
        <xdr:cNvPr id="1704" name="フローチャート: 判断 1703">
          <a:extLst>
            <a:ext uri="{FF2B5EF4-FFF2-40B4-BE49-F238E27FC236}">
              <a16:creationId xmlns:a16="http://schemas.microsoft.com/office/drawing/2014/main" id="{BD47CDB6-3E01-43B3-A63E-08F7ECE33FAE}"/>
            </a:ext>
          </a:extLst>
        </xdr:cNvPr>
        <xdr:cNvSpPr/>
      </xdr:nvSpPr>
      <xdr:spPr>
        <a:xfrm>
          <a:off x="16268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1705" name="フローチャート: 判断 1704">
          <a:extLst>
            <a:ext uri="{FF2B5EF4-FFF2-40B4-BE49-F238E27FC236}">
              <a16:creationId xmlns:a16="http://schemas.microsoft.com/office/drawing/2014/main" id="{7411F3D6-1EEE-4922-B386-9205739636B2}"/>
            </a:ext>
          </a:extLst>
        </xdr:cNvPr>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76019</xdr:rowOff>
    </xdr:from>
    <xdr:to>
      <xdr:col>76</xdr:col>
      <xdr:colOff>165100</xdr:colOff>
      <xdr:row>105</xdr:row>
      <xdr:rowOff>6169</xdr:rowOff>
    </xdr:to>
    <xdr:sp macro="" textlink="">
      <xdr:nvSpPr>
        <xdr:cNvPr id="1706" name="フローチャート: 判断 1705">
          <a:extLst>
            <a:ext uri="{FF2B5EF4-FFF2-40B4-BE49-F238E27FC236}">
              <a16:creationId xmlns:a16="http://schemas.microsoft.com/office/drawing/2014/main" id="{B2C15E69-B072-4472-82D9-117617EF8D80}"/>
            </a:ext>
          </a:extLst>
        </xdr:cNvPr>
        <xdr:cNvSpPr/>
      </xdr:nvSpPr>
      <xdr:spPr>
        <a:xfrm>
          <a:off x="14541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59689</xdr:rowOff>
    </xdr:from>
    <xdr:to>
      <xdr:col>72</xdr:col>
      <xdr:colOff>38100</xdr:colOff>
      <xdr:row>104</xdr:row>
      <xdr:rowOff>161289</xdr:rowOff>
    </xdr:to>
    <xdr:sp macro="" textlink="">
      <xdr:nvSpPr>
        <xdr:cNvPr id="1707" name="フローチャート: 判断 1706">
          <a:extLst>
            <a:ext uri="{FF2B5EF4-FFF2-40B4-BE49-F238E27FC236}">
              <a16:creationId xmlns:a16="http://schemas.microsoft.com/office/drawing/2014/main" id="{6B3225F5-0A6C-431F-AD89-43C24394DE49}"/>
            </a:ext>
          </a:extLst>
        </xdr:cNvPr>
        <xdr:cNvSpPr/>
      </xdr:nvSpPr>
      <xdr:spPr>
        <a:xfrm>
          <a:off x="13652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62956</xdr:rowOff>
    </xdr:from>
    <xdr:to>
      <xdr:col>67</xdr:col>
      <xdr:colOff>101600</xdr:colOff>
      <xdr:row>104</xdr:row>
      <xdr:rowOff>164556</xdr:rowOff>
    </xdr:to>
    <xdr:sp macro="" textlink="">
      <xdr:nvSpPr>
        <xdr:cNvPr id="1708" name="フローチャート: 判断 1707">
          <a:extLst>
            <a:ext uri="{FF2B5EF4-FFF2-40B4-BE49-F238E27FC236}">
              <a16:creationId xmlns:a16="http://schemas.microsoft.com/office/drawing/2014/main" id="{B181D3B1-6D0F-4961-AB8B-9BEA6A44ACA7}"/>
            </a:ext>
          </a:extLst>
        </xdr:cNvPr>
        <xdr:cNvSpPr/>
      </xdr:nvSpPr>
      <xdr:spPr>
        <a:xfrm>
          <a:off x="12763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1709" name="テキスト ボックス 1708">
          <a:extLst>
            <a:ext uri="{FF2B5EF4-FFF2-40B4-BE49-F238E27FC236}">
              <a16:creationId xmlns:a16="http://schemas.microsoft.com/office/drawing/2014/main" id="{A82A919E-FE94-4089-B2B6-BB12E812124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1710" name="テキスト ボックス 1709">
          <a:extLst>
            <a:ext uri="{FF2B5EF4-FFF2-40B4-BE49-F238E27FC236}">
              <a16:creationId xmlns:a16="http://schemas.microsoft.com/office/drawing/2014/main" id="{404096D9-01F5-4C49-B89F-29AD3DB9FB6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1711" name="テキスト ボックス 1710">
          <a:extLst>
            <a:ext uri="{FF2B5EF4-FFF2-40B4-BE49-F238E27FC236}">
              <a16:creationId xmlns:a16="http://schemas.microsoft.com/office/drawing/2014/main" id="{5D30DD16-DCC5-4E0A-82EC-919C5EBCB4E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1712" name="テキスト ボックス 1711">
          <a:extLst>
            <a:ext uri="{FF2B5EF4-FFF2-40B4-BE49-F238E27FC236}">
              <a16:creationId xmlns:a16="http://schemas.microsoft.com/office/drawing/2014/main" id="{8938D590-8F08-425E-9A0B-FA81874B384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1713" name="テキスト ボックス 1712">
          <a:extLst>
            <a:ext uri="{FF2B5EF4-FFF2-40B4-BE49-F238E27FC236}">
              <a16:creationId xmlns:a16="http://schemas.microsoft.com/office/drawing/2014/main" id="{9BD23E34-1AC9-4FBF-A266-413D0375E43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146231</xdr:rowOff>
    </xdr:from>
    <xdr:to>
      <xdr:col>85</xdr:col>
      <xdr:colOff>177800</xdr:colOff>
      <xdr:row>107</xdr:row>
      <xdr:rowOff>76381</xdr:rowOff>
    </xdr:to>
    <xdr:sp macro="" textlink="">
      <xdr:nvSpPr>
        <xdr:cNvPr id="1714" name="楕円 1713">
          <a:extLst>
            <a:ext uri="{FF2B5EF4-FFF2-40B4-BE49-F238E27FC236}">
              <a16:creationId xmlns:a16="http://schemas.microsoft.com/office/drawing/2014/main" id="{ABF770B3-C656-484E-9CD6-C96D03583C90}"/>
            </a:ext>
          </a:extLst>
        </xdr:cNvPr>
        <xdr:cNvSpPr/>
      </xdr:nvSpPr>
      <xdr:spPr>
        <a:xfrm>
          <a:off x="162687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124658</xdr:rowOff>
    </xdr:from>
    <xdr:ext cx="405111" cy="259045"/>
    <xdr:sp macro="" textlink="">
      <xdr:nvSpPr>
        <xdr:cNvPr id="1715" name="【庁舎】&#10;有形固定資産減価償却率該当値テキスト">
          <a:extLst>
            <a:ext uri="{FF2B5EF4-FFF2-40B4-BE49-F238E27FC236}">
              <a16:creationId xmlns:a16="http://schemas.microsoft.com/office/drawing/2014/main" id="{2AC3535E-1923-47F2-B18D-80B06C661DA4}"/>
            </a:ext>
          </a:extLst>
        </xdr:cNvPr>
        <xdr:cNvSpPr txBox="1"/>
      </xdr:nvSpPr>
      <xdr:spPr>
        <a:xfrm>
          <a:off x="16357600"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164193</xdr:rowOff>
    </xdr:from>
    <xdr:to>
      <xdr:col>81</xdr:col>
      <xdr:colOff>101600</xdr:colOff>
      <xdr:row>107</xdr:row>
      <xdr:rowOff>94343</xdr:rowOff>
    </xdr:to>
    <xdr:sp macro="" textlink="">
      <xdr:nvSpPr>
        <xdr:cNvPr id="1716" name="楕円 1715">
          <a:extLst>
            <a:ext uri="{FF2B5EF4-FFF2-40B4-BE49-F238E27FC236}">
              <a16:creationId xmlns:a16="http://schemas.microsoft.com/office/drawing/2014/main" id="{3DCB66F3-1BBF-4D74-B8AE-2E31DD773547}"/>
            </a:ext>
          </a:extLst>
        </xdr:cNvPr>
        <xdr:cNvSpPr/>
      </xdr:nvSpPr>
      <xdr:spPr>
        <a:xfrm>
          <a:off x="15430500" y="1833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25581</xdr:rowOff>
    </xdr:from>
    <xdr:to>
      <xdr:col>85</xdr:col>
      <xdr:colOff>127000</xdr:colOff>
      <xdr:row>107</xdr:row>
      <xdr:rowOff>43543</xdr:rowOff>
    </xdr:to>
    <xdr:cxnSp macro="">
      <xdr:nvCxnSpPr>
        <xdr:cNvPr id="1717" name="直線コネクタ 1716">
          <a:extLst>
            <a:ext uri="{FF2B5EF4-FFF2-40B4-BE49-F238E27FC236}">
              <a16:creationId xmlns:a16="http://schemas.microsoft.com/office/drawing/2014/main" id="{D32FDE5E-3BF5-47D3-AE38-292F50EAD4CB}"/>
            </a:ext>
          </a:extLst>
        </xdr:cNvPr>
        <xdr:cNvCxnSpPr/>
      </xdr:nvCxnSpPr>
      <xdr:spPr>
        <a:xfrm flipV="1">
          <a:off x="15481300" y="18370731"/>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154395</xdr:rowOff>
    </xdr:from>
    <xdr:to>
      <xdr:col>76</xdr:col>
      <xdr:colOff>165100</xdr:colOff>
      <xdr:row>107</xdr:row>
      <xdr:rowOff>84545</xdr:rowOff>
    </xdr:to>
    <xdr:sp macro="" textlink="">
      <xdr:nvSpPr>
        <xdr:cNvPr id="1718" name="楕円 1717">
          <a:extLst>
            <a:ext uri="{FF2B5EF4-FFF2-40B4-BE49-F238E27FC236}">
              <a16:creationId xmlns:a16="http://schemas.microsoft.com/office/drawing/2014/main" id="{49503F8F-24D6-4DD8-84F2-C38A8386D812}"/>
            </a:ext>
          </a:extLst>
        </xdr:cNvPr>
        <xdr:cNvSpPr/>
      </xdr:nvSpPr>
      <xdr:spPr>
        <a:xfrm>
          <a:off x="14541500" y="1832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33745</xdr:rowOff>
    </xdr:from>
    <xdr:to>
      <xdr:col>81</xdr:col>
      <xdr:colOff>50800</xdr:colOff>
      <xdr:row>107</xdr:row>
      <xdr:rowOff>43543</xdr:rowOff>
    </xdr:to>
    <xdr:cxnSp macro="">
      <xdr:nvCxnSpPr>
        <xdr:cNvPr id="1719" name="直線コネクタ 1718">
          <a:extLst>
            <a:ext uri="{FF2B5EF4-FFF2-40B4-BE49-F238E27FC236}">
              <a16:creationId xmlns:a16="http://schemas.microsoft.com/office/drawing/2014/main" id="{4A0D7DB2-D4BA-465A-AFD8-AC07C74200A0}"/>
            </a:ext>
          </a:extLst>
        </xdr:cNvPr>
        <xdr:cNvCxnSpPr/>
      </xdr:nvCxnSpPr>
      <xdr:spPr>
        <a:xfrm>
          <a:off x="14592300" y="18378895"/>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146231</xdr:rowOff>
    </xdr:from>
    <xdr:to>
      <xdr:col>72</xdr:col>
      <xdr:colOff>38100</xdr:colOff>
      <xdr:row>107</xdr:row>
      <xdr:rowOff>76381</xdr:rowOff>
    </xdr:to>
    <xdr:sp macro="" textlink="">
      <xdr:nvSpPr>
        <xdr:cNvPr id="1720" name="楕円 1719">
          <a:extLst>
            <a:ext uri="{FF2B5EF4-FFF2-40B4-BE49-F238E27FC236}">
              <a16:creationId xmlns:a16="http://schemas.microsoft.com/office/drawing/2014/main" id="{7D91C5DF-06E9-42D4-9D16-8B4133C0114C}"/>
            </a:ext>
          </a:extLst>
        </xdr:cNvPr>
        <xdr:cNvSpPr/>
      </xdr:nvSpPr>
      <xdr:spPr>
        <a:xfrm>
          <a:off x="13652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25581</xdr:rowOff>
    </xdr:from>
    <xdr:to>
      <xdr:col>76</xdr:col>
      <xdr:colOff>114300</xdr:colOff>
      <xdr:row>107</xdr:row>
      <xdr:rowOff>33745</xdr:rowOff>
    </xdr:to>
    <xdr:cxnSp macro="">
      <xdr:nvCxnSpPr>
        <xdr:cNvPr id="1721" name="直線コネクタ 1720">
          <a:extLst>
            <a:ext uri="{FF2B5EF4-FFF2-40B4-BE49-F238E27FC236}">
              <a16:creationId xmlns:a16="http://schemas.microsoft.com/office/drawing/2014/main" id="{ECA3EB3A-FA6D-4370-8057-3C2A4DA24134}"/>
            </a:ext>
          </a:extLst>
        </xdr:cNvPr>
        <xdr:cNvCxnSpPr/>
      </xdr:nvCxnSpPr>
      <xdr:spPr>
        <a:xfrm>
          <a:off x="13703300" y="18370731"/>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133169</xdr:rowOff>
    </xdr:from>
    <xdr:to>
      <xdr:col>67</xdr:col>
      <xdr:colOff>101600</xdr:colOff>
      <xdr:row>107</xdr:row>
      <xdr:rowOff>63319</xdr:rowOff>
    </xdr:to>
    <xdr:sp macro="" textlink="">
      <xdr:nvSpPr>
        <xdr:cNvPr id="1722" name="楕円 1721">
          <a:extLst>
            <a:ext uri="{FF2B5EF4-FFF2-40B4-BE49-F238E27FC236}">
              <a16:creationId xmlns:a16="http://schemas.microsoft.com/office/drawing/2014/main" id="{C46D913A-5377-4E6C-BE23-EFA2B7E412EC}"/>
            </a:ext>
          </a:extLst>
        </xdr:cNvPr>
        <xdr:cNvSpPr/>
      </xdr:nvSpPr>
      <xdr:spPr>
        <a:xfrm>
          <a:off x="12763500" y="1830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12519</xdr:rowOff>
    </xdr:from>
    <xdr:to>
      <xdr:col>71</xdr:col>
      <xdr:colOff>177800</xdr:colOff>
      <xdr:row>107</xdr:row>
      <xdr:rowOff>25581</xdr:rowOff>
    </xdr:to>
    <xdr:cxnSp macro="">
      <xdr:nvCxnSpPr>
        <xdr:cNvPr id="1723" name="直線コネクタ 1722">
          <a:extLst>
            <a:ext uri="{FF2B5EF4-FFF2-40B4-BE49-F238E27FC236}">
              <a16:creationId xmlns:a16="http://schemas.microsoft.com/office/drawing/2014/main" id="{E6758CE4-2803-4903-AF5F-1ECEE2C86BA5}"/>
            </a:ext>
          </a:extLst>
        </xdr:cNvPr>
        <xdr:cNvCxnSpPr/>
      </xdr:nvCxnSpPr>
      <xdr:spPr>
        <a:xfrm>
          <a:off x="12814300" y="183576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21063</xdr:rowOff>
    </xdr:from>
    <xdr:ext cx="405111" cy="259045"/>
    <xdr:sp macro="" textlink="">
      <xdr:nvSpPr>
        <xdr:cNvPr id="1724" name="n_1aveValue【庁舎】&#10;有形固定資産減価償却率">
          <a:extLst>
            <a:ext uri="{FF2B5EF4-FFF2-40B4-BE49-F238E27FC236}">
              <a16:creationId xmlns:a16="http://schemas.microsoft.com/office/drawing/2014/main" id="{5200E0A5-3B57-4EE9-9579-BED15EB10334}"/>
            </a:ext>
          </a:extLst>
        </xdr:cNvPr>
        <xdr:cNvSpPr txBox="1"/>
      </xdr:nvSpPr>
      <xdr:spPr>
        <a:xfrm>
          <a:off x="152660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22696</xdr:rowOff>
    </xdr:from>
    <xdr:ext cx="405111" cy="259045"/>
    <xdr:sp macro="" textlink="">
      <xdr:nvSpPr>
        <xdr:cNvPr id="1725" name="n_2aveValue【庁舎】&#10;有形固定資産減価償却率">
          <a:extLst>
            <a:ext uri="{FF2B5EF4-FFF2-40B4-BE49-F238E27FC236}">
              <a16:creationId xmlns:a16="http://schemas.microsoft.com/office/drawing/2014/main" id="{9FA71148-B588-42C9-8D0D-E143EB7F2406}"/>
            </a:ext>
          </a:extLst>
        </xdr:cNvPr>
        <xdr:cNvSpPr txBox="1"/>
      </xdr:nvSpPr>
      <xdr:spPr>
        <a:xfrm>
          <a:off x="14389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6366</xdr:rowOff>
    </xdr:from>
    <xdr:ext cx="405111" cy="259045"/>
    <xdr:sp macro="" textlink="">
      <xdr:nvSpPr>
        <xdr:cNvPr id="1726" name="n_3aveValue【庁舎】&#10;有形固定資産減価償却率">
          <a:extLst>
            <a:ext uri="{FF2B5EF4-FFF2-40B4-BE49-F238E27FC236}">
              <a16:creationId xmlns:a16="http://schemas.microsoft.com/office/drawing/2014/main" id="{5EEBCBB5-6091-4683-84EC-480BD3D8E4C4}"/>
            </a:ext>
          </a:extLst>
        </xdr:cNvPr>
        <xdr:cNvSpPr txBox="1"/>
      </xdr:nvSpPr>
      <xdr:spPr>
        <a:xfrm>
          <a:off x="13500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9633</xdr:rowOff>
    </xdr:from>
    <xdr:ext cx="405111" cy="259045"/>
    <xdr:sp macro="" textlink="">
      <xdr:nvSpPr>
        <xdr:cNvPr id="1727" name="n_4aveValue【庁舎】&#10;有形固定資産減価償却率">
          <a:extLst>
            <a:ext uri="{FF2B5EF4-FFF2-40B4-BE49-F238E27FC236}">
              <a16:creationId xmlns:a16="http://schemas.microsoft.com/office/drawing/2014/main" id="{B8F69A58-4B8B-48FC-A783-BF31384DF6AF}"/>
            </a:ext>
          </a:extLst>
        </xdr:cNvPr>
        <xdr:cNvSpPr txBox="1"/>
      </xdr:nvSpPr>
      <xdr:spPr>
        <a:xfrm>
          <a:off x="12611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85470</xdr:rowOff>
    </xdr:from>
    <xdr:ext cx="405111" cy="259045"/>
    <xdr:sp macro="" textlink="">
      <xdr:nvSpPr>
        <xdr:cNvPr id="1728" name="n_1mainValue【庁舎】&#10;有形固定資産減価償却率">
          <a:extLst>
            <a:ext uri="{FF2B5EF4-FFF2-40B4-BE49-F238E27FC236}">
              <a16:creationId xmlns:a16="http://schemas.microsoft.com/office/drawing/2014/main" id="{F66AB9D4-0518-41FC-99F8-9251352149AC}"/>
            </a:ext>
          </a:extLst>
        </xdr:cNvPr>
        <xdr:cNvSpPr txBox="1"/>
      </xdr:nvSpPr>
      <xdr:spPr>
        <a:xfrm>
          <a:off x="15266044" y="1843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75672</xdr:rowOff>
    </xdr:from>
    <xdr:ext cx="405111" cy="259045"/>
    <xdr:sp macro="" textlink="">
      <xdr:nvSpPr>
        <xdr:cNvPr id="1729" name="n_2mainValue【庁舎】&#10;有形固定資産減価償却率">
          <a:extLst>
            <a:ext uri="{FF2B5EF4-FFF2-40B4-BE49-F238E27FC236}">
              <a16:creationId xmlns:a16="http://schemas.microsoft.com/office/drawing/2014/main" id="{F7F3575C-C964-4807-8EAE-3D555540AB15}"/>
            </a:ext>
          </a:extLst>
        </xdr:cNvPr>
        <xdr:cNvSpPr txBox="1"/>
      </xdr:nvSpPr>
      <xdr:spPr>
        <a:xfrm>
          <a:off x="14389744" y="1842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67508</xdr:rowOff>
    </xdr:from>
    <xdr:ext cx="405111" cy="259045"/>
    <xdr:sp macro="" textlink="">
      <xdr:nvSpPr>
        <xdr:cNvPr id="1730" name="n_3mainValue【庁舎】&#10;有形固定資産減価償却率">
          <a:extLst>
            <a:ext uri="{FF2B5EF4-FFF2-40B4-BE49-F238E27FC236}">
              <a16:creationId xmlns:a16="http://schemas.microsoft.com/office/drawing/2014/main" id="{C3600FB8-9215-4A55-8753-9AF6A0A16448}"/>
            </a:ext>
          </a:extLst>
        </xdr:cNvPr>
        <xdr:cNvSpPr txBox="1"/>
      </xdr:nvSpPr>
      <xdr:spPr>
        <a:xfrm>
          <a:off x="13500744" y="184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54446</xdr:rowOff>
    </xdr:from>
    <xdr:ext cx="405111" cy="259045"/>
    <xdr:sp macro="" textlink="">
      <xdr:nvSpPr>
        <xdr:cNvPr id="1731" name="n_4mainValue【庁舎】&#10;有形固定資産減価償却率">
          <a:extLst>
            <a:ext uri="{FF2B5EF4-FFF2-40B4-BE49-F238E27FC236}">
              <a16:creationId xmlns:a16="http://schemas.microsoft.com/office/drawing/2014/main" id="{85278303-1C6B-4D52-BB11-C80E25D279F8}"/>
            </a:ext>
          </a:extLst>
        </xdr:cNvPr>
        <xdr:cNvSpPr txBox="1"/>
      </xdr:nvSpPr>
      <xdr:spPr>
        <a:xfrm>
          <a:off x="12611744" y="1839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1732" name="正方形/長方形 1731">
          <a:extLst>
            <a:ext uri="{FF2B5EF4-FFF2-40B4-BE49-F238E27FC236}">
              <a16:creationId xmlns:a16="http://schemas.microsoft.com/office/drawing/2014/main" id="{9DB2E5D6-2FFD-410A-B58F-AD1A97388C8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1733" name="正方形/長方形 1732">
          <a:extLst>
            <a:ext uri="{FF2B5EF4-FFF2-40B4-BE49-F238E27FC236}">
              <a16:creationId xmlns:a16="http://schemas.microsoft.com/office/drawing/2014/main" id="{1DC782B2-839E-4899-97DC-7945480FB34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1734" name="正方形/長方形 1733">
          <a:extLst>
            <a:ext uri="{FF2B5EF4-FFF2-40B4-BE49-F238E27FC236}">
              <a16:creationId xmlns:a16="http://schemas.microsoft.com/office/drawing/2014/main" id="{D41CE4FA-4AA8-4023-BAE4-4482BF38E12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1735" name="正方形/長方形 1734">
          <a:extLst>
            <a:ext uri="{FF2B5EF4-FFF2-40B4-BE49-F238E27FC236}">
              <a16:creationId xmlns:a16="http://schemas.microsoft.com/office/drawing/2014/main" id="{7D582F77-A5C5-431D-8D7E-91A73156236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1736" name="正方形/長方形 1735">
          <a:extLst>
            <a:ext uri="{FF2B5EF4-FFF2-40B4-BE49-F238E27FC236}">
              <a16:creationId xmlns:a16="http://schemas.microsoft.com/office/drawing/2014/main" id="{7F4AB6F0-0699-400C-9988-36DDF06182E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1737" name="正方形/長方形 1736">
          <a:extLst>
            <a:ext uri="{FF2B5EF4-FFF2-40B4-BE49-F238E27FC236}">
              <a16:creationId xmlns:a16="http://schemas.microsoft.com/office/drawing/2014/main" id="{0A967C0B-5D45-47E2-A172-FD1914F4A5F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1738" name="正方形/長方形 1737">
          <a:extLst>
            <a:ext uri="{FF2B5EF4-FFF2-40B4-BE49-F238E27FC236}">
              <a16:creationId xmlns:a16="http://schemas.microsoft.com/office/drawing/2014/main" id="{E357D37C-88D9-4A88-B5DD-7EDA158A713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1739" name="正方形/長方形 1738">
          <a:extLst>
            <a:ext uri="{FF2B5EF4-FFF2-40B4-BE49-F238E27FC236}">
              <a16:creationId xmlns:a16="http://schemas.microsoft.com/office/drawing/2014/main" id="{84B0B0D8-B0BC-4802-A3BE-212BCC2D58D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1740" name="テキスト ボックス 1739">
          <a:extLst>
            <a:ext uri="{FF2B5EF4-FFF2-40B4-BE49-F238E27FC236}">
              <a16:creationId xmlns:a16="http://schemas.microsoft.com/office/drawing/2014/main" id="{07EACD7C-AAD4-4AF8-86EE-F7DCE7A2F23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1741" name="直線コネクタ 1740">
          <a:extLst>
            <a:ext uri="{FF2B5EF4-FFF2-40B4-BE49-F238E27FC236}">
              <a16:creationId xmlns:a16="http://schemas.microsoft.com/office/drawing/2014/main" id="{D6696E93-1445-465D-B30C-1AE59AC4418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1742" name="直線コネクタ 1741">
          <a:extLst>
            <a:ext uri="{FF2B5EF4-FFF2-40B4-BE49-F238E27FC236}">
              <a16:creationId xmlns:a16="http://schemas.microsoft.com/office/drawing/2014/main" id="{05E83483-96F0-436A-B4B3-500557C009CD}"/>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1743" name="テキスト ボックス 1742">
          <a:extLst>
            <a:ext uri="{FF2B5EF4-FFF2-40B4-BE49-F238E27FC236}">
              <a16:creationId xmlns:a16="http://schemas.microsoft.com/office/drawing/2014/main" id="{48395BC9-D7D2-4AA6-B787-3ACDB236999A}"/>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1744" name="直線コネクタ 1743">
          <a:extLst>
            <a:ext uri="{FF2B5EF4-FFF2-40B4-BE49-F238E27FC236}">
              <a16:creationId xmlns:a16="http://schemas.microsoft.com/office/drawing/2014/main" id="{08BEFFEE-EE54-48DE-8D79-F81C74303F3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1745" name="テキスト ボックス 1744">
          <a:extLst>
            <a:ext uri="{FF2B5EF4-FFF2-40B4-BE49-F238E27FC236}">
              <a16:creationId xmlns:a16="http://schemas.microsoft.com/office/drawing/2014/main" id="{62BC501A-8B68-4EEE-B7B1-3A6B68626195}"/>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1746" name="直線コネクタ 1745">
          <a:extLst>
            <a:ext uri="{FF2B5EF4-FFF2-40B4-BE49-F238E27FC236}">
              <a16:creationId xmlns:a16="http://schemas.microsoft.com/office/drawing/2014/main" id="{47D16100-82D2-47C4-8E97-BE77F79195BC}"/>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1747" name="テキスト ボックス 1746">
          <a:extLst>
            <a:ext uri="{FF2B5EF4-FFF2-40B4-BE49-F238E27FC236}">
              <a16:creationId xmlns:a16="http://schemas.microsoft.com/office/drawing/2014/main" id="{5E7D58C2-2C6A-4D82-944D-8CE3694F02F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1748" name="直線コネクタ 1747">
          <a:extLst>
            <a:ext uri="{FF2B5EF4-FFF2-40B4-BE49-F238E27FC236}">
              <a16:creationId xmlns:a16="http://schemas.microsoft.com/office/drawing/2014/main" id="{185A8B1D-9EFA-4C57-A2AB-C020A12ADE9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1749" name="テキスト ボックス 1748">
          <a:extLst>
            <a:ext uri="{FF2B5EF4-FFF2-40B4-BE49-F238E27FC236}">
              <a16:creationId xmlns:a16="http://schemas.microsoft.com/office/drawing/2014/main" id="{38085072-FDE0-4918-8995-C1E7B798011B}"/>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1750" name="直線コネクタ 1749">
          <a:extLst>
            <a:ext uri="{FF2B5EF4-FFF2-40B4-BE49-F238E27FC236}">
              <a16:creationId xmlns:a16="http://schemas.microsoft.com/office/drawing/2014/main" id="{6DB99D39-B57D-4359-A62B-6818FEFDAA6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1751" name="テキスト ボックス 1750">
          <a:extLst>
            <a:ext uri="{FF2B5EF4-FFF2-40B4-BE49-F238E27FC236}">
              <a16:creationId xmlns:a16="http://schemas.microsoft.com/office/drawing/2014/main" id="{A519D928-6548-4561-8A55-5BC560B18AE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1752" name="直線コネクタ 1751">
          <a:extLst>
            <a:ext uri="{FF2B5EF4-FFF2-40B4-BE49-F238E27FC236}">
              <a16:creationId xmlns:a16="http://schemas.microsoft.com/office/drawing/2014/main" id="{395A70F1-091A-4987-B16B-FCAB917A2F4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1753" name="テキスト ボックス 1752">
          <a:extLst>
            <a:ext uri="{FF2B5EF4-FFF2-40B4-BE49-F238E27FC236}">
              <a16:creationId xmlns:a16="http://schemas.microsoft.com/office/drawing/2014/main" id="{8891BAEB-34AC-45EA-8580-DDCC0617524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1754" name="【庁舎】&#10;一人当たり面積グラフ枠">
          <a:extLst>
            <a:ext uri="{FF2B5EF4-FFF2-40B4-BE49-F238E27FC236}">
              <a16:creationId xmlns:a16="http://schemas.microsoft.com/office/drawing/2014/main" id="{3EDAA840-07B1-4401-930A-4E309F51080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165736</xdr:rowOff>
    </xdr:from>
    <xdr:to>
      <xdr:col>116</xdr:col>
      <xdr:colOff>62864</xdr:colOff>
      <xdr:row>108</xdr:row>
      <xdr:rowOff>106680</xdr:rowOff>
    </xdr:to>
    <xdr:cxnSp macro="">
      <xdr:nvCxnSpPr>
        <xdr:cNvPr id="1755" name="直線コネクタ 1754">
          <a:extLst>
            <a:ext uri="{FF2B5EF4-FFF2-40B4-BE49-F238E27FC236}">
              <a16:creationId xmlns:a16="http://schemas.microsoft.com/office/drawing/2014/main" id="{1A497434-1C5A-47D1-A04B-403F18224A11}"/>
            </a:ext>
          </a:extLst>
        </xdr:cNvPr>
        <xdr:cNvCxnSpPr/>
      </xdr:nvCxnSpPr>
      <xdr:spPr>
        <a:xfrm flipV="1">
          <a:off x="22160864" y="17310736"/>
          <a:ext cx="0" cy="1312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1756" name="【庁舎】&#10;一人当たり面積最小値テキスト">
          <a:extLst>
            <a:ext uri="{FF2B5EF4-FFF2-40B4-BE49-F238E27FC236}">
              <a16:creationId xmlns:a16="http://schemas.microsoft.com/office/drawing/2014/main" id="{21BB5007-994D-4675-9A4B-F195D2EE6791}"/>
            </a:ext>
          </a:extLst>
        </xdr:cNvPr>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1757" name="直線コネクタ 1756">
          <a:extLst>
            <a:ext uri="{FF2B5EF4-FFF2-40B4-BE49-F238E27FC236}">
              <a16:creationId xmlns:a16="http://schemas.microsoft.com/office/drawing/2014/main" id="{AF8FCF04-4737-4C95-B0B3-A99ECE1A6954}"/>
            </a:ext>
          </a:extLst>
        </xdr:cNvPr>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112413</xdr:rowOff>
    </xdr:from>
    <xdr:ext cx="469744" cy="259045"/>
    <xdr:sp macro="" textlink="">
      <xdr:nvSpPr>
        <xdr:cNvPr id="1758" name="【庁舎】&#10;一人当たり面積最大値テキスト">
          <a:extLst>
            <a:ext uri="{FF2B5EF4-FFF2-40B4-BE49-F238E27FC236}">
              <a16:creationId xmlns:a16="http://schemas.microsoft.com/office/drawing/2014/main" id="{97B0B8DC-D50C-467D-BAD4-E40B1FA6BED9}"/>
            </a:ext>
          </a:extLst>
        </xdr:cNvPr>
        <xdr:cNvSpPr txBox="1"/>
      </xdr:nvSpPr>
      <xdr:spPr>
        <a:xfrm>
          <a:off x="22199600" y="170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165736</xdr:rowOff>
    </xdr:from>
    <xdr:to>
      <xdr:col>116</xdr:col>
      <xdr:colOff>152400</xdr:colOff>
      <xdr:row>100</xdr:row>
      <xdr:rowOff>165736</xdr:rowOff>
    </xdr:to>
    <xdr:cxnSp macro="">
      <xdr:nvCxnSpPr>
        <xdr:cNvPr id="1759" name="直線コネクタ 1758">
          <a:extLst>
            <a:ext uri="{FF2B5EF4-FFF2-40B4-BE49-F238E27FC236}">
              <a16:creationId xmlns:a16="http://schemas.microsoft.com/office/drawing/2014/main" id="{B7E2082E-0BC6-45EE-8CA4-4A9A7E9E71FC}"/>
            </a:ext>
          </a:extLst>
        </xdr:cNvPr>
        <xdr:cNvCxnSpPr/>
      </xdr:nvCxnSpPr>
      <xdr:spPr>
        <a:xfrm>
          <a:off x="22072600" y="1731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65422</xdr:rowOff>
    </xdr:from>
    <xdr:ext cx="469744" cy="259045"/>
    <xdr:sp macro="" textlink="">
      <xdr:nvSpPr>
        <xdr:cNvPr id="1760" name="【庁舎】&#10;一人当たり面積平均値テキスト">
          <a:extLst>
            <a:ext uri="{FF2B5EF4-FFF2-40B4-BE49-F238E27FC236}">
              <a16:creationId xmlns:a16="http://schemas.microsoft.com/office/drawing/2014/main" id="{3F646D76-A4A1-46FC-A9DF-10D42A2C4F6A}"/>
            </a:ext>
          </a:extLst>
        </xdr:cNvPr>
        <xdr:cNvSpPr txBox="1"/>
      </xdr:nvSpPr>
      <xdr:spPr>
        <a:xfrm>
          <a:off x="22199600" y="17896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42545</xdr:rowOff>
    </xdr:from>
    <xdr:to>
      <xdr:col>116</xdr:col>
      <xdr:colOff>114300</xdr:colOff>
      <xdr:row>105</xdr:row>
      <xdr:rowOff>144145</xdr:rowOff>
    </xdr:to>
    <xdr:sp macro="" textlink="">
      <xdr:nvSpPr>
        <xdr:cNvPr id="1761" name="フローチャート: 判断 1760">
          <a:extLst>
            <a:ext uri="{FF2B5EF4-FFF2-40B4-BE49-F238E27FC236}">
              <a16:creationId xmlns:a16="http://schemas.microsoft.com/office/drawing/2014/main" id="{D30BB537-9A5B-4020-B4B3-C5409BFA445B}"/>
            </a:ext>
          </a:extLst>
        </xdr:cNvPr>
        <xdr:cNvSpPr/>
      </xdr:nvSpPr>
      <xdr:spPr>
        <a:xfrm>
          <a:off x="22110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50164</xdr:rowOff>
    </xdr:from>
    <xdr:to>
      <xdr:col>112</xdr:col>
      <xdr:colOff>38100</xdr:colOff>
      <xdr:row>105</xdr:row>
      <xdr:rowOff>151764</xdr:rowOff>
    </xdr:to>
    <xdr:sp macro="" textlink="">
      <xdr:nvSpPr>
        <xdr:cNvPr id="1762" name="フローチャート: 判断 1761">
          <a:extLst>
            <a:ext uri="{FF2B5EF4-FFF2-40B4-BE49-F238E27FC236}">
              <a16:creationId xmlns:a16="http://schemas.microsoft.com/office/drawing/2014/main" id="{3C6FA115-AF5D-4F7C-891A-65DA2667DA13}"/>
            </a:ext>
          </a:extLst>
        </xdr:cNvPr>
        <xdr:cNvSpPr/>
      </xdr:nvSpPr>
      <xdr:spPr>
        <a:xfrm>
          <a:off x="212725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46355</xdr:rowOff>
    </xdr:from>
    <xdr:to>
      <xdr:col>107</xdr:col>
      <xdr:colOff>101600</xdr:colOff>
      <xdr:row>105</xdr:row>
      <xdr:rowOff>147955</xdr:rowOff>
    </xdr:to>
    <xdr:sp macro="" textlink="">
      <xdr:nvSpPr>
        <xdr:cNvPr id="1763" name="フローチャート: 判断 1762">
          <a:extLst>
            <a:ext uri="{FF2B5EF4-FFF2-40B4-BE49-F238E27FC236}">
              <a16:creationId xmlns:a16="http://schemas.microsoft.com/office/drawing/2014/main" id="{60EC820B-6B84-476E-B6AC-113C5E3869E6}"/>
            </a:ext>
          </a:extLst>
        </xdr:cNvPr>
        <xdr:cNvSpPr/>
      </xdr:nvSpPr>
      <xdr:spPr>
        <a:xfrm>
          <a:off x="20383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1764" name="フローチャート: 判断 1763">
          <a:extLst>
            <a:ext uri="{FF2B5EF4-FFF2-40B4-BE49-F238E27FC236}">
              <a16:creationId xmlns:a16="http://schemas.microsoft.com/office/drawing/2014/main" id="{C8DF1843-C55C-4C09-8D2B-174AFCEAB215}"/>
            </a:ext>
          </a:extLst>
        </xdr:cNvPr>
        <xdr:cNvSpPr/>
      </xdr:nvSpPr>
      <xdr:spPr>
        <a:xfrm>
          <a:off x="19494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44450</xdr:rowOff>
    </xdr:from>
    <xdr:to>
      <xdr:col>98</xdr:col>
      <xdr:colOff>38100</xdr:colOff>
      <xdr:row>105</xdr:row>
      <xdr:rowOff>146050</xdr:rowOff>
    </xdr:to>
    <xdr:sp macro="" textlink="">
      <xdr:nvSpPr>
        <xdr:cNvPr id="1765" name="フローチャート: 判断 1764">
          <a:extLst>
            <a:ext uri="{FF2B5EF4-FFF2-40B4-BE49-F238E27FC236}">
              <a16:creationId xmlns:a16="http://schemas.microsoft.com/office/drawing/2014/main" id="{3ED3FE7B-4AFD-46D3-931B-F1E66D7A2E32}"/>
            </a:ext>
          </a:extLst>
        </xdr:cNvPr>
        <xdr:cNvSpPr/>
      </xdr:nvSpPr>
      <xdr:spPr>
        <a:xfrm>
          <a:off x="18605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1766" name="テキスト ボックス 1765">
          <a:extLst>
            <a:ext uri="{FF2B5EF4-FFF2-40B4-BE49-F238E27FC236}">
              <a16:creationId xmlns:a16="http://schemas.microsoft.com/office/drawing/2014/main" id="{43A3D4D1-2325-4573-AA38-25ABA514B8F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1767" name="テキスト ボックス 1766">
          <a:extLst>
            <a:ext uri="{FF2B5EF4-FFF2-40B4-BE49-F238E27FC236}">
              <a16:creationId xmlns:a16="http://schemas.microsoft.com/office/drawing/2014/main" id="{C5298CA3-B554-40C0-875F-84F673887C6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1768" name="テキスト ボックス 1767">
          <a:extLst>
            <a:ext uri="{FF2B5EF4-FFF2-40B4-BE49-F238E27FC236}">
              <a16:creationId xmlns:a16="http://schemas.microsoft.com/office/drawing/2014/main" id="{B1DDAB91-2499-48F6-934A-B664E1D79B7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1769" name="テキスト ボックス 1768">
          <a:extLst>
            <a:ext uri="{FF2B5EF4-FFF2-40B4-BE49-F238E27FC236}">
              <a16:creationId xmlns:a16="http://schemas.microsoft.com/office/drawing/2014/main" id="{12C0B21D-02F1-4145-BDF5-7F6CFA93C91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1770" name="テキスト ボックス 1769">
          <a:extLst>
            <a:ext uri="{FF2B5EF4-FFF2-40B4-BE49-F238E27FC236}">
              <a16:creationId xmlns:a16="http://schemas.microsoft.com/office/drawing/2014/main" id="{14018CAF-B62A-4358-AFD2-F5C777F6EC9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71120</xdr:rowOff>
    </xdr:from>
    <xdr:to>
      <xdr:col>116</xdr:col>
      <xdr:colOff>114300</xdr:colOff>
      <xdr:row>107</xdr:row>
      <xdr:rowOff>1270</xdr:rowOff>
    </xdr:to>
    <xdr:sp macro="" textlink="">
      <xdr:nvSpPr>
        <xdr:cNvPr id="1771" name="楕円 1770">
          <a:extLst>
            <a:ext uri="{FF2B5EF4-FFF2-40B4-BE49-F238E27FC236}">
              <a16:creationId xmlns:a16="http://schemas.microsoft.com/office/drawing/2014/main" id="{C967AF62-CBAF-49A3-92D7-956E19E1C418}"/>
            </a:ext>
          </a:extLst>
        </xdr:cNvPr>
        <xdr:cNvSpPr/>
      </xdr:nvSpPr>
      <xdr:spPr>
        <a:xfrm>
          <a:off x="22110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49547</xdr:rowOff>
    </xdr:from>
    <xdr:ext cx="469744" cy="259045"/>
    <xdr:sp macro="" textlink="">
      <xdr:nvSpPr>
        <xdr:cNvPr id="1772" name="【庁舎】&#10;一人当たり面積該当値テキスト">
          <a:extLst>
            <a:ext uri="{FF2B5EF4-FFF2-40B4-BE49-F238E27FC236}">
              <a16:creationId xmlns:a16="http://schemas.microsoft.com/office/drawing/2014/main" id="{E2132757-4005-41B9-B003-94C8783CE60B}"/>
            </a:ext>
          </a:extLst>
        </xdr:cNvPr>
        <xdr:cNvSpPr txBox="1"/>
      </xdr:nvSpPr>
      <xdr:spPr>
        <a:xfrm>
          <a:off x="2219960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74930</xdr:rowOff>
    </xdr:from>
    <xdr:to>
      <xdr:col>112</xdr:col>
      <xdr:colOff>38100</xdr:colOff>
      <xdr:row>107</xdr:row>
      <xdr:rowOff>5080</xdr:rowOff>
    </xdr:to>
    <xdr:sp macro="" textlink="">
      <xdr:nvSpPr>
        <xdr:cNvPr id="1773" name="楕円 1772">
          <a:extLst>
            <a:ext uri="{FF2B5EF4-FFF2-40B4-BE49-F238E27FC236}">
              <a16:creationId xmlns:a16="http://schemas.microsoft.com/office/drawing/2014/main" id="{44F70FFB-5C11-4D18-B43F-87F974014700}"/>
            </a:ext>
          </a:extLst>
        </xdr:cNvPr>
        <xdr:cNvSpPr/>
      </xdr:nvSpPr>
      <xdr:spPr>
        <a:xfrm>
          <a:off x="21272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121920</xdr:rowOff>
    </xdr:from>
    <xdr:to>
      <xdr:col>116</xdr:col>
      <xdr:colOff>63500</xdr:colOff>
      <xdr:row>106</xdr:row>
      <xdr:rowOff>125730</xdr:rowOff>
    </xdr:to>
    <xdr:cxnSp macro="">
      <xdr:nvCxnSpPr>
        <xdr:cNvPr id="1774" name="直線コネクタ 1773">
          <a:extLst>
            <a:ext uri="{FF2B5EF4-FFF2-40B4-BE49-F238E27FC236}">
              <a16:creationId xmlns:a16="http://schemas.microsoft.com/office/drawing/2014/main" id="{D2E99EAE-745C-40F8-9AB0-8A461B590A1A}"/>
            </a:ext>
          </a:extLst>
        </xdr:cNvPr>
        <xdr:cNvCxnSpPr/>
      </xdr:nvCxnSpPr>
      <xdr:spPr>
        <a:xfrm flipV="1">
          <a:off x="21323300" y="182956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74930</xdr:rowOff>
    </xdr:from>
    <xdr:to>
      <xdr:col>107</xdr:col>
      <xdr:colOff>101600</xdr:colOff>
      <xdr:row>107</xdr:row>
      <xdr:rowOff>5080</xdr:rowOff>
    </xdr:to>
    <xdr:sp macro="" textlink="">
      <xdr:nvSpPr>
        <xdr:cNvPr id="1775" name="楕円 1774">
          <a:extLst>
            <a:ext uri="{FF2B5EF4-FFF2-40B4-BE49-F238E27FC236}">
              <a16:creationId xmlns:a16="http://schemas.microsoft.com/office/drawing/2014/main" id="{48D1D9CC-15E3-4171-BFB0-6516DE958CA2}"/>
            </a:ext>
          </a:extLst>
        </xdr:cNvPr>
        <xdr:cNvSpPr/>
      </xdr:nvSpPr>
      <xdr:spPr>
        <a:xfrm>
          <a:off x="20383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125730</xdr:rowOff>
    </xdr:from>
    <xdr:to>
      <xdr:col>111</xdr:col>
      <xdr:colOff>177800</xdr:colOff>
      <xdr:row>106</xdr:row>
      <xdr:rowOff>125730</xdr:rowOff>
    </xdr:to>
    <xdr:cxnSp macro="">
      <xdr:nvCxnSpPr>
        <xdr:cNvPr id="1776" name="直線コネクタ 1775">
          <a:extLst>
            <a:ext uri="{FF2B5EF4-FFF2-40B4-BE49-F238E27FC236}">
              <a16:creationId xmlns:a16="http://schemas.microsoft.com/office/drawing/2014/main" id="{94CE0117-B4DA-4234-9BDE-BA780D5A1212}"/>
            </a:ext>
          </a:extLst>
        </xdr:cNvPr>
        <xdr:cNvCxnSpPr/>
      </xdr:nvCxnSpPr>
      <xdr:spPr>
        <a:xfrm>
          <a:off x="20434300" y="18299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76836</xdr:rowOff>
    </xdr:from>
    <xdr:to>
      <xdr:col>102</xdr:col>
      <xdr:colOff>165100</xdr:colOff>
      <xdr:row>107</xdr:row>
      <xdr:rowOff>6986</xdr:rowOff>
    </xdr:to>
    <xdr:sp macro="" textlink="">
      <xdr:nvSpPr>
        <xdr:cNvPr id="1777" name="楕円 1776">
          <a:extLst>
            <a:ext uri="{FF2B5EF4-FFF2-40B4-BE49-F238E27FC236}">
              <a16:creationId xmlns:a16="http://schemas.microsoft.com/office/drawing/2014/main" id="{7629810F-1280-4FF2-A012-8252C8BDFFA7}"/>
            </a:ext>
          </a:extLst>
        </xdr:cNvPr>
        <xdr:cNvSpPr/>
      </xdr:nvSpPr>
      <xdr:spPr>
        <a:xfrm>
          <a:off x="19494500" y="1825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125730</xdr:rowOff>
    </xdr:from>
    <xdr:to>
      <xdr:col>107</xdr:col>
      <xdr:colOff>50800</xdr:colOff>
      <xdr:row>106</xdr:row>
      <xdr:rowOff>127636</xdr:rowOff>
    </xdr:to>
    <xdr:cxnSp macro="">
      <xdr:nvCxnSpPr>
        <xdr:cNvPr id="1778" name="直線コネクタ 1777">
          <a:extLst>
            <a:ext uri="{FF2B5EF4-FFF2-40B4-BE49-F238E27FC236}">
              <a16:creationId xmlns:a16="http://schemas.microsoft.com/office/drawing/2014/main" id="{6DDBEF94-111A-4015-B5E8-7891E6A1542D}"/>
            </a:ext>
          </a:extLst>
        </xdr:cNvPr>
        <xdr:cNvCxnSpPr/>
      </xdr:nvCxnSpPr>
      <xdr:spPr>
        <a:xfrm flipV="1">
          <a:off x="19545300" y="1829943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78739</xdr:rowOff>
    </xdr:from>
    <xdr:to>
      <xdr:col>98</xdr:col>
      <xdr:colOff>38100</xdr:colOff>
      <xdr:row>107</xdr:row>
      <xdr:rowOff>8889</xdr:rowOff>
    </xdr:to>
    <xdr:sp macro="" textlink="">
      <xdr:nvSpPr>
        <xdr:cNvPr id="1779" name="楕円 1778">
          <a:extLst>
            <a:ext uri="{FF2B5EF4-FFF2-40B4-BE49-F238E27FC236}">
              <a16:creationId xmlns:a16="http://schemas.microsoft.com/office/drawing/2014/main" id="{9F4E256A-5593-4A8C-9C00-336823A276DE}"/>
            </a:ext>
          </a:extLst>
        </xdr:cNvPr>
        <xdr:cNvSpPr/>
      </xdr:nvSpPr>
      <xdr:spPr>
        <a:xfrm>
          <a:off x="18605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127636</xdr:rowOff>
    </xdr:from>
    <xdr:to>
      <xdr:col>102</xdr:col>
      <xdr:colOff>114300</xdr:colOff>
      <xdr:row>106</xdr:row>
      <xdr:rowOff>129539</xdr:rowOff>
    </xdr:to>
    <xdr:cxnSp macro="">
      <xdr:nvCxnSpPr>
        <xdr:cNvPr id="1780" name="直線コネクタ 1779">
          <a:extLst>
            <a:ext uri="{FF2B5EF4-FFF2-40B4-BE49-F238E27FC236}">
              <a16:creationId xmlns:a16="http://schemas.microsoft.com/office/drawing/2014/main" id="{1E737906-CB1C-4FF0-A187-D84E4ADB0967}"/>
            </a:ext>
          </a:extLst>
        </xdr:cNvPr>
        <xdr:cNvCxnSpPr/>
      </xdr:nvCxnSpPr>
      <xdr:spPr>
        <a:xfrm flipV="1">
          <a:off x="18656300" y="1830133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168291</xdr:rowOff>
    </xdr:from>
    <xdr:ext cx="469744" cy="259045"/>
    <xdr:sp macro="" textlink="">
      <xdr:nvSpPr>
        <xdr:cNvPr id="1781" name="n_1aveValue【庁舎】&#10;一人当たり面積">
          <a:extLst>
            <a:ext uri="{FF2B5EF4-FFF2-40B4-BE49-F238E27FC236}">
              <a16:creationId xmlns:a16="http://schemas.microsoft.com/office/drawing/2014/main" id="{5C51778C-7BC8-4DCE-8118-1FAE120AE166}"/>
            </a:ext>
          </a:extLst>
        </xdr:cNvPr>
        <xdr:cNvSpPr txBox="1"/>
      </xdr:nvSpPr>
      <xdr:spPr>
        <a:xfrm>
          <a:off x="21075727" y="1782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164482</xdr:rowOff>
    </xdr:from>
    <xdr:ext cx="469744" cy="259045"/>
    <xdr:sp macro="" textlink="">
      <xdr:nvSpPr>
        <xdr:cNvPr id="1782" name="n_2aveValue【庁舎】&#10;一人当たり面積">
          <a:extLst>
            <a:ext uri="{FF2B5EF4-FFF2-40B4-BE49-F238E27FC236}">
              <a16:creationId xmlns:a16="http://schemas.microsoft.com/office/drawing/2014/main" id="{A9C0836F-D719-4BF9-8941-2253FE37C389}"/>
            </a:ext>
          </a:extLst>
        </xdr:cNvPr>
        <xdr:cNvSpPr txBox="1"/>
      </xdr:nvSpPr>
      <xdr:spPr>
        <a:xfrm>
          <a:off x="20199427" y="1782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162577</xdr:rowOff>
    </xdr:from>
    <xdr:ext cx="469744" cy="259045"/>
    <xdr:sp macro="" textlink="">
      <xdr:nvSpPr>
        <xdr:cNvPr id="1783" name="n_3aveValue【庁舎】&#10;一人当たり面積">
          <a:extLst>
            <a:ext uri="{FF2B5EF4-FFF2-40B4-BE49-F238E27FC236}">
              <a16:creationId xmlns:a16="http://schemas.microsoft.com/office/drawing/2014/main" id="{228DE07A-98FC-496F-BCD2-6EDCC208636E}"/>
            </a:ext>
          </a:extLst>
        </xdr:cNvPr>
        <xdr:cNvSpPr txBox="1"/>
      </xdr:nvSpPr>
      <xdr:spPr>
        <a:xfrm>
          <a:off x="19310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162577</xdr:rowOff>
    </xdr:from>
    <xdr:ext cx="469744" cy="259045"/>
    <xdr:sp macro="" textlink="">
      <xdr:nvSpPr>
        <xdr:cNvPr id="1784" name="n_4aveValue【庁舎】&#10;一人当たり面積">
          <a:extLst>
            <a:ext uri="{FF2B5EF4-FFF2-40B4-BE49-F238E27FC236}">
              <a16:creationId xmlns:a16="http://schemas.microsoft.com/office/drawing/2014/main" id="{91021C69-8068-4AFD-A973-75ADF91A5D8F}"/>
            </a:ext>
          </a:extLst>
        </xdr:cNvPr>
        <xdr:cNvSpPr txBox="1"/>
      </xdr:nvSpPr>
      <xdr:spPr>
        <a:xfrm>
          <a:off x="18421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167657</xdr:rowOff>
    </xdr:from>
    <xdr:ext cx="469744" cy="259045"/>
    <xdr:sp macro="" textlink="">
      <xdr:nvSpPr>
        <xdr:cNvPr id="1785" name="n_1mainValue【庁舎】&#10;一人当たり面積">
          <a:extLst>
            <a:ext uri="{FF2B5EF4-FFF2-40B4-BE49-F238E27FC236}">
              <a16:creationId xmlns:a16="http://schemas.microsoft.com/office/drawing/2014/main" id="{B36EA896-B4C8-4A46-A6B2-B0D6C82DC870}"/>
            </a:ext>
          </a:extLst>
        </xdr:cNvPr>
        <xdr:cNvSpPr txBox="1"/>
      </xdr:nvSpPr>
      <xdr:spPr>
        <a:xfrm>
          <a:off x="210757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167657</xdr:rowOff>
    </xdr:from>
    <xdr:ext cx="469744" cy="259045"/>
    <xdr:sp macro="" textlink="">
      <xdr:nvSpPr>
        <xdr:cNvPr id="1786" name="n_2mainValue【庁舎】&#10;一人当たり面積">
          <a:extLst>
            <a:ext uri="{FF2B5EF4-FFF2-40B4-BE49-F238E27FC236}">
              <a16:creationId xmlns:a16="http://schemas.microsoft.com/office/drawing/2014/main" id="{7655081E-DD88-4194-995E-A8897E51EB1C}"/>
            </a:ext>
          </a:extLst>
        </xdr:cNvPr>
        <xdr:cNvSpPr txBox="1"/>
      </xdr:nvSpPr>
      <xdr:spPr>
        <a:xfrm>
          <a:off x="201994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169563</xdr:rowOff>
    </xdr:from>
    <xdr:ext cx="469744" cy="259045"/>
    <xdr:sp macro="" textlink="">
      <xdr:nvSpPr>
        <xdr:cNvPr id="1787" name="n_3mainValue【庁舎】&#10;一人当たり面積">
          <a:extLst>
            <a:ext uri="{FF2B5EF4-FFF2-40B4-BE49-F238E27FC236}">
              <a16:creationId xmlns:a16="http://schemas.microsoft.com/office/drawing/2014/main" id="{B31626D0-84C1-4F8B-A646-CB27509F87DA}"/>
            </a:ext>
          </a:extLst>
        </xdr:cNvPr>
        <xdr:cNvSpPr txBox="1"/>
      </xdr:nvSpPr>
      <xdr:spPr>
        <a:xfrm>
          <a:off x="19310427" y="1834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xdr:rowOff>
    </xdr:from>
    <xdr:ext cx="469744" cy="259045"/>
    <xdr:sp macro="" textlink="">
      <xdr:nvSpPr>
        <xdr:cNvPr id="1788" name="n_4mainValue【庁舎】&#10;一人当たり面積">
          <a:extLst>
            <a:ext uri="{FF2B5EF4-FFF2-40B4-BE49-F238E27FC236}">
              <a16:creationId xmlns:a16="http://schemas.microsoft.com/office/drawing/2014/main" id="{E91F40F6-8472-4B38-A0D8-82414F564012}"/>
            </a:ext>
          </a:extLst>
        </xdr:cNvPr>
        <xdr:cNvSpPr txBox="1"/>
      </xdr:nvSpPr>
      <xdr:spPr>
        <a:xfrm>
          <a:off x="18421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1789" name="正方形/長方形 1788">
          <a:extLst>
            <a:ext uri="{FF2B5EF4-FFF2-40B4-BE49-F238E27FC236}">
              <a16:creationId xmlns:a16="http://schemas.microsoft.com/office/drawing/2014/main" id="{519C0494-B61B-4AFD-AD18-FB479CF9A37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1790" name="正方形/長方形 1789">
          <a:extLst>
            <a:ext uri="{FF2B5EF4-FFF2-40B4-BE49-F238E27FC236}">
              <a16:creationId xmlns:a16="http://schemas.microsoft.com/office/drawing/2014/main" id="{27C824AA-955D-4984-8A82-62BA2D6B486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1791" name="テキスト ボックス 1790">
          <a:extLst>
            <a:ext uri="{FF2B5EF4-FFF2-40B4-BE49-F238E27FC236}">
              <a16:creationId xmlns:a16="http://schemas.microsoft.com/office/drawing/2014/main" id="{71F9F100-DEB3-4DCC-88D0-10B95D05892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昭和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年度に建設した本館部分と子ども図書に特化した子ども図書館を有しているため、人口一人あたりの面積が広くなっている。</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体育館</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大きなアリーナを備える総合体育センターには、弓道場を含めた武道館や相撲場なども備えており、また、平成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年度には屋内運動場が完成したことから、人口一人あたりの面積は広くなっている。</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主に平成７年に取得した室内ゲートボール場の維持管理を行っている。令和７年３月末をもって用途を廃止した。</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主に昭和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年度に建設した大ホールと、平成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建設した市民交流プラザ、令和４年度に建設した中滑川複合施設を有している。いずれの施設も適時適切な時期に改修や設備の更新を行っており、引き続き予防保全の考え方に従い、施設の維持管理を行っていきたい。</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ごみ処理・し尿処理については、富山地区広域圏で実施していることから負担割合分の数値を計上しているが、当市単独では大規模な施設は有していないところである。</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保健センター</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昭和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年に取得した健康センターのみであり、予防保全の考え方に従い適切な維持管理を行うことで施設の長寿命化を図ることとしている。</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各分団施設の維持管理を行っているが、いずれの施設も建設から年月が経過しており、各施設については予防保全の考え方に従い適切な維持管理を行うことで施設の長寿命化を図ることとしている。消防庁舎等については、令和５年度に富山県東部消防組合へ譲与したため、負担割合分の数値を計上している。</a:t>
          </a:r>
        </a:p>
        <a:p>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昭和</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年に建設した本庁舎をはじめ、西館、東別館で構成されている。平成</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年度に耐震改修とあわせ大規模改修を行ったことから長寿命化が図られており、しばらくは適切な維持管理を継続していくこととしている。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　各種資材価格やエネルギー価格の高騰を受けて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、減収となった企業があり、法人税割が減少した。一方で新たに設備投資を行った企業があり、固定資産税の家屋や償却資産が増加したこともあり、前年度からポイントの変更はなかった。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社会保障関係経費の増加など厳しい財政状況が続くと予想されるため、引き続き市税等の徴収強化に努め、堅固な財政基盤を構築していく。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77258</xdr:rowOff>
    </xdr:from>
    <xdr:to>
      <xdr:col>23</xdr:col>
      <xdr:colOff>133350</xdr:colOff>
      <xdr:row>39</xdr:row>
      <xdr:rowOff>77258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7638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57150</xdr:rowOff>
    </xdr:from>
    <xdr:to>
      <xdr:col>19</xdr:col>
      <xdr:colOff>133350</xdr:colOff>
      <xdr:row>39</xdr:row>
      <xdr:rowOff>77258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7437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16933</xdr:rowOff>
    </xdr:from>
    <xdr:to>
      <xdr:col>15</xdr:col>
      <xdr:colOff>82550</xdr:colOff>
      <xdr:row>39</xdr:row>
      <xdr:rowOff>57150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034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39</xdr:row>
      <xdr:rowOff>16933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26458</xdr:rowOff>
    </xdr:from>
    <xdr:to>
      <xdr:col>23</xdr:col>
      <xdr:colOff>184150</xdr:colOff>
      <xdr:row>39</xdr:row>
      <xdr:rowOff>128058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42985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5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26458</xdr:rowOff>
    </xdr:from>
    <xdr:to>
      <xdr:col>19</xdr:col>
      <xdr:colOff>184150</xdr:colOff>
      <xdr:row>39</xdr:row>
      <xdr:rowOff>128058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138235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6350</xdr:rowOff>
    </xdr:from>
    <xdr:to>
      <xdr:col>15</xdr:col>
      <xdr:colOff>133350</xdr:colOff>
      <xdr:row>39</xdr:row>
      <xdr:rowOff>107950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137583</xdr:rowOff>
    </xdr:from>
    <xdr:to>
      <xdr:col>11</xdr:col>
      <xdr:colOff>82550</xdr:colOff>
      <xdr:row>39</xdr:row>
      <xdr:rowOff>67733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latin typeface="ＭＳ Ｐゴシック" panose="020B0600070205080204" pitchFamily="50" charset="-128"/>
              <a:ea typeface="ＭＳ Ｐゴシック" panose="020B0600070205080204" pitchFamily="50" charset="-128"/>
            </a:rPr>
            <a:t>　</a:t>
          </a:r>
          <a:r>
            <a:rPr kumimoji="1" lang="ja-JP" altLang="en-US" sz="1300" b="0">
              <a:solidFill>
                <a:sysClr val="windowText" lastClr="000000"/>
              </a:solidFill>
              <a:latin typeface="ＭＳ Ｐゴシック" panose="020B0600070205080204" pitchFamily="50" charset="-128"/>
              <a:ea typeface="ＭＳ Ｐゴシック" panose="020B0600070205080204" pitchFamily="50" charset="-128"/>
            </a:rPr>
            <a:t>前年度に比べ</a:t>
          </a:r>
          <a:r>
            <a:rPr kumimoji="1" lang="en-US" altLang="ja-JP" sz="1300" b="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b="0">
              <a:solidFill>
                <a:sysClr val="windowText" lastClr="000000"/>
              </a:solidFill>
              <a:latin typeface="ＭＳ Ｐゴシック" panose="020B0600070205080204" pitchFamily="50" charset="-128"/>
              <a:ea typeface="ＭＳ Ｐゴシック" panose="020B0600070205080204" pitchFamily="50" charset="-128"/>
            </a:rPr>
            <a:t>ポイント増加したものの、経常収支比率は類似団体内平均や全国平均よりも低い水準を保っており、財政構造には弾力性がみられる。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しかしながら、社会保障関係経費やインフラ等の老朽化に係る経費が年々増加傾向にあることなどから、事務事業評価に基づき事業の廃止・縮小等を図ることで経常経費の削減に努めていく。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109855</xdr:rowOff>
    </xdr:from>
    <xdr:to>
      <xdr:col>23</xdr:col>
      <xdr:colOff>133350</xdr:colOff>
      <xdr:row>66</xdr:row>
      <xdr:rowOff>58420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396855"/>
          <a:ext cx="0" cy="977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30497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58420</xdr:rowOff>
    </xdr:from>
    <xdr:to>
      <xdr:col>24</xdr:col>
      <xdr:colOff>12700</xdr:colOff>
      <xdr:row>66</xdr:row>
      <xdr:rowOff>58420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7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24782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140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109855</xdr:rowOff>
    </xdr:from>
    <xdr:to>
      <xdr:col>24</xdr:col>
      <xdr:colOff>12700</xdr:colOff>
      <xdr:row>60</xdr:row>
      <xdr:rowOff>109855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39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158115</xdr:rowOff>
    </xdr:from>
    <xdr:to>
      <xdr:col>23</xdr:col>
      <xdr:colOff>133350</xdr:colOff>
      <xdr:row>61</xdr:row>
      <xdr:rowOff>65088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445115"/>
          <a:ext cx="8382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76200</xdr:rowOff>
    </xdr:from>
    <xdr:to>
      <xdr:col>19</xdr:col>
      <xdr:colOff>133350</xdr:colOff>
      <xdr:row>60</xdr:row>
      <xdr:rowOff>158115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191750"/>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133032</xdr:rowOff>
    </xdr:from>
    <xdr:to>
      <xdr:col>15</xdr:col>
      <xdr:colOff>82550</xdr:colOff>
      <xdr:row>59</xdr:row>
      <xdr:rowOff>76200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077132"/>
          <a:ext cx="889000" cy="11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150495</xdr:rowOff>
    </xdr:from>
    <xdr:to>
      <xdr:col>15</xdr:col>
      <xdr:colOff>133350</xdr:colOff>
      <xdr:row>63</xdr:row>
      <xdr:rowOff>80645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65422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133032</xdr:rowOff>
    </xdr:from>
    <xdr:to>
      <xdr:col>11</xdr:col>
      <xdr:colOff>31750</xdr:colOff>
      <xdr:row>60</xdr:row>
      <xdr:rowOff>61595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077132"/>
          <a:ext cx="889000" cy="27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104775</xdr:rowOff>
    </xdr:from>
    <xdr:to>
      <xdr:col>11</xdr:col>
      <xdr:colOff>82550</xdr:colOff>
      <xdr:row>62</xdr:row>
      <xdr:rowOff>34925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19702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21272</xdr:rowOff>
    </xdr:from>
    <xdr:to>
      <xdr:col>7</xdr:col>
      <xdr:colOff>31750</xdr:colOff>
      <xdr:row>63</xdr:row>
      <xdr:rowOff>122872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107649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08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14288</xdr:rowOff>
    </xdr:from>
    <xdr:to>
      <xdr:col>23</xdr:col>
      <xdr:colOff>184150</xdr:colOff>
      <xdr:row>61</xdr:row>
      <xdr:rowOff>115888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107015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394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107315</xdr:rowOff>
    </xdr:from>
    <xdr:to>
      <xdr:col>19</xdr:col>
      <xdr:colOff>184150</xdr:colOff>
      <xdr:row>61</xdr:row>
      <xdr:rowOff>37465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47642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163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25400</xdr:rowOff>
    </xdr:from>
    <xdr:to>
      <xdr:col>15</xdr:col>
      <xdr:colOff>133350</xdr:colOff>
      <xdr:row>59</xdr:row>
      <xdr:rowOff>127000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137177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990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82232</xdr:rowOff>
    </xdr:from>
    <xdr:to>
      <xdr:col>11</xdr:col>
      <xdr:colOff>82550</xdr:colOff>
      <xdr:row>59</xdr:row>
      <xdr:rowOff>12382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02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22559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979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10795</xdr:rowOff>
    </xdr:from>
    <xdr:to>
      <xdr:col>7</xdr:col>
      <xdr:colOff>31750</xdr:colOff>
      <xdr:row>60</xdr:row>
      <xdr:rowOff>112395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122572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前年度よりも</a:t>
          </a:r>
          <a:r>
            <a:rPr kumimoji="1" lang="en-US" altLang="ja-JP" sz="1300">
              <a:latin typeface="ＭＳ Ｐゴシック" panose="020B0600070205080204" pitchFamily="50" charset="-128"/>
              <a:ea typeface="ＭＳ Ｐゴシック" panose="020B0600070205080204" pitchFamily="50" charset="-128"/>
            </a:rPr>
            <a:t>13,826</a:t>
          </a:r>
          <a:r>
            <a:rPr kumimoji="1" lang="ja-JP" altLang="en-US" sz="1300">
              <a:latin typeface="ＭＳ Ｐゴシック" panose="020B0600070205080204" pitchFamily="50" charset="-128"/>
              <a:ea typeface="ＭＳ Ｐゴシック" panose="020B0600070205080204" pitchFamily="50" charset="-128"/>
            </a:rPr>
            <a:t>円増加しているもの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の、定員適正化計画に基づき職員数の適正化に努めたことで人件費が抑えられており、富山県平均や全国平均よりも低く、類似団体で比較しても低い決算額となっている。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66932</xdr:rowOff>
    </xdr:from>
    <xdr:to>
      <xdr:col>23</xdr:col>
      <xdr:colOff>133350</xdr:colOff>
      <xdr:row>81</xdr:row>
      <xdr:rowOff>133657</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3954382"/>
          <a:ext cx="838200" cy="6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40637</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270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66932</xdr:rowOff>
    </xdr:from>
    <xdr:to>
      <xdr:col>19</xdr:col>
      <xdr:colOff>133350</xdr:colOff>
      <xdr:row>81</xdr:row>
      <xdr:rowOff>70509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3225800" y="13954382"/>
          <a:ext cx="889000" cy="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70786</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301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56031</xdr:rowOff>
    </xdr:from>
    <xdr:to>
      <xdr:col>15</xdr:col>
      <xdr:colOff>82550</xdr:colOff>
      <xdr:row>81</xdr:row>
      <xdr:rowOff>70509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3943481"/>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70902</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3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25395</xdr:rowOff>
    </xdr:from>
    <xdr:to>
      <xdr:col>11</xdr:col>
      <xdr:colOff>31750</xdr:colOff>
      <xdr:row>81</xdr:row>
      <xdr:rowOff>56031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3912845"/>
          <a:ext cx="889000" cy="3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34210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26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82857</xdr:rowOff>
    </xdr:from>
    <xdr:to>
      <xdr:col>23</xdr:col>
      <xdr:colOff>184150</xdr:colOff>
      <xdr:row>82</xdr:row>
      <xdr:rowOff>13007</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7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4134</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9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16132</xdr:rowOff>
    </xdr:from>
    <xdr:to>
      <xdr:col>19</xdr:col>
      <xdr:colOff>184150</xdr:colOff>
      <xdr:row>81</xdr:row>
      <xdr:rowOff>117732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0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127909</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672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19709</xdr:rowOff>
    </xdr:from>
    <xdr:to>
      <xdr:col>15</xdr:col>
      <xdr:colOff>133350</xdr:colOff>
      <xdr:row>81</xdr:row>
      <xdr:rowOff>121309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0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131486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67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5231</xdr:rowOff>
    </xdr:from>
    <xdr:to>
      <xdr:col>11</xdr:col>
      <xdr:colOff>82550</xdr:colOff>
      <xdr:row>81</xdr:row>
      <xdr:rowOff>106831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89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117008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66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146045</xdr:rowOff>
    </xdr:from>
    <xdr:to>
      <xdr:col>7</xdr:col>
      <xdr:colOff>31750</xdr:colOff>
      <xdr:row>81</xdr:row>
      <xdr:rowOff>76195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86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86372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30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ポイント低下し、類似団体平均は上回るものの、全国市平均を下回っている。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引き続き、事務の簡素合理化、ノー残業デーや振替休日の徹底などにより、時間外勤務の手当の削減を図り、給与の適正化に努めていく。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118836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811829"/>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15421</xdr:rowOff>
    </xdr:from>
    <xdr:to>
      <xdr:col>77</xdr:col>
      <xdr:colOff>44450</xdr:colOff>
      <xdr:row>86</xdr:row>
      <xdr:rowOff>118836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7601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15421</xdr:rowOff>
    </xdr:from>
    <xdr:to>
      <xdr:col>72</xdr:col>
      <xdr:colOff>203200</xdr:colOff>
      <xdr:row>87</xdr:row>
      <xdr:rowOff>33564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760121"/>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33564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497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136071</xdr:rowOff>
    </xdr:from>
    <xdr:to>
      <xdr:col>73</xdr:col>
      <xdr:colOff>44450</xdr:colOff>
      <xdr:row>86</xdr:row>
      <xdr:rowOff>66221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定員適正化計画に基づく職員数の適正化に努めており、人口千人当たりの職員数は類似団体内で２番目に少ない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人と全国平均を大きく下回っている。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引き続き、職員研修の充実などによる資質向上と人員数の適正化を継続していく。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91138</xdr:rowOff>
    </xdr:from>
    <xdr:to>
      <xdr:col>81</xdr:col>
      <xdr:colOff>44450</xdr:colOff>
      <xdr:row>59</xdr:row>
      <xdr:rowOff>145143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206688"/>
          <a:ext cx="8382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91138</xdr:rowOff>
    </xdr:from>
    <xdr:to>
      <xdr:col>77</xdr:col>
      <xdr:colOff>44450</xdr:colOff>
      <xdr:row>59</xdr:row>
      <xdr:rowOff>94585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20668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29469</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5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94585</xdr:rowOff>
    </xdr:from>
    <xdr:to>
      <xdr:col>72</xdr:col>
      <xdr:colOff>203200</xdr:colOff>
      <xdr:row>59</xdr:row>
      <xdr:rowOff>102628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1013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101479</xdr:rowOff>
    </xdr:from>
    <xdr:to>
      <xdr:col>68</xdr:col>
      <xdr:colOff>152400</xdr:colOff>
      <xdr:row>59</xdr:row>
      <xdr:rowOff>102628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217029"/>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11084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144615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94343</xdr:rowOff>
    </xdr:from>
    <xdr:to>
      <xdr:col>81</xdr:col>
      <xdr:colOff>95250</xdr:colOff>
      <xdr:row>60</xdr:row>
      <xdr:rowOff>24493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15620</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31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40338</xdr:rowOff>
    </xdr:from>
    <xdr:to>
      <xdr:col>77</xdr:col>
      <xdr:colOff>95250</xdr:colOff>
      <xdr:row>59</xdr:row>
      <xdr:rowOff>141938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15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152115</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24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43785</xdr:rowOff>
    </xdr:from>
    <xdr:to>
      <xdr:col>73</xdr:col>
      <xdr:colOff>44450</xdr:colOff>
      <xdr:row>59</xdr:row>
      <xdr:rowOff>145385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5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155562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2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51828</xdr:rowOff>
    </xdr:from>
    <xdr:to>
      <xdr:col>68</xdr:col>
      <xdr:colOff>203200</xdr:colOff>
      <xdr:row>59</xdr:row>
      <xdr:rowOff>153428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6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163605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3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50679</xdr:rowOff>
    </xdr:from>
    <xdr:to>
      <xdr:col>64</xdr:col>
      <xdr:colOff>152400</xdr:colOff>
      <xdr:row>59</xdr:row>
      <xdr:rowOff>152279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16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162456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35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実質公債比率は前年度に比べ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ポイント上昇したものの、類似団体平均や全国平均を下回っている。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新規地方債の発行抑制により、比率の改善に努めているものの、公共施設を整備するために発行した地方債の償還が始まっていることから、新規地方債の発行についてはこれまで以上に慎重な見極めが必要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64911</xdr:rowOff>
    </xdr:from>
    <xdr:to>
      <xdr:col>81</xdr:col>
      <xdr:colOff>44450</xdr:colOff>
      <xdr:row>37</xdr:row>
      <xdr:rowOff>91722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408561"/>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24695</xdr:rowOff>
    </xdr:from>
    <xdr:to>
      <xdr:col>77</xdr:col>
      <xdr:colOff>44450</xdr:colOff>
      <xdr:row>37</xdr:row>
      <xdr:rowOff>64911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683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24695</xdr:rowOff>
    </xdr:from>
    <xdr:to>
      <xdr:col>72</xdr:col>
      <xdr:colOff>203200</xdr:colOff>
      <xdr:row>37</xdr:row>
      <xdr:rowOff>105128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36834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105128</xdr:rowOff>
    </xdr:from>
    <xdr:to>
      <xdr:col>68</xdr:col>
      <xdr:colOff>152400</xdr:colOff>
      <xdr:row>38</xdr:row>
      <xdr:rowOff>94545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4877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40922</xdr:rowOff>
    </xdr:from>
    <xdr:to>
      <xdr:col>81</xdr:col>
      <xdr:colOff>95250</xdr:colOff>
      <xdr:row>37</xdr:row>
      <xdr:rowOff>142522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57449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14111</xdr:rowOff>
    </xdr:from>
    <xdr:to>
      <xdr:col>77</xdr:col>
      <xdr:colOff>95250</xdr:colOff>
      <xdr:row>37</xdr:row>
      <xdr:rowOff>115711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5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125888</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126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145345</xdr:rowOff>
    </xdr:from>
    <xdr:to>
      <xdr:col>73</xdr:col>
      <xdr:colOff>44450</xdr:colOff>
      <xdr:row>37</xdr:row>
      <xdr:rowOff>75495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1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85672</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86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54328</xdr:rowOff>
    </xdr:from>
    <xdr:to>
      <xdr:col>68</xdr:col>
      <xdr:colOff>203200</xdr:colOff>
      <xdr:row>37</xdr:row>
      <xdr:rowOff>155928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166105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1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43745</xdr:rowOff>
    </xdr:from>
    <xdr:to>
      <xdr:col>64</xdr:col>
      <xdr:colOff>152400</xdr:colOff>
      <xdr:row>38</xdr:row>
      <xdr:rowOff>145345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155522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必要最低限の地方債発行に努めていることから、将来負担比率は５年連続「</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（数値なし）」となり、類似団体内では最も低くなっている。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社会保障関係経費が増加傾向にあることや、今後公共施設の整備等が予定されていることから、引き続き、地方債の発行については将来に向け過度の負担とならないよう慎重に検討していく。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人件費に係る経常収支比率は、類似団体平均、全国平均を下回る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となっている。これは、人口千人当たり職員数が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人と類似団体内で２番目に少なく、また手当等についても必要最小限のものしか設けていないためである。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73660</xdr:rowOff>
    </xdr:from>
    <xdr:to>
      <xdr:col>24</xdr:col>
      <xdr:colOff>25400</xdr:colOff>
      <xdr:row>34</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029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29227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xdr:rowOff>
    </xdr:from>
    <xdr:to>
      <xdr:col>19</xdr:col>
      <xdr:colOff>187325</xdr:colOff>
      <xdr:row>34</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8420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130810</xdr:rowOff>
    </xdr:from>
    <xdr:to>
      <xdr:col>15</xdr:col>
      <xdr:colOff>98425</xdr:colOff>
      <xdr:row>34</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7886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130810</xdr:rowOff>
    </xdr:from>
    <xdr:to>
      <xdr:col>11</xdr:col>
      <xdr:colOff>9525</xdr:colOff>
      <xdr:row>34</xdr:row>
      <xdr:rowOff>43180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7886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83820</xdr:rowOff>
    </xdr:from>
    <xdr:to>
      <xdr:col>24</xdr:col>
      <xdr:colOff>76200</xdr:colOff>
      <xdr:row>35</xdr:row>
      <xdr:rowOff>13970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100347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22860</xdr:rowOff>
    </xdr:from>
    <xdr:to>
      <xdr:col>20</xdr:col>
      <xdr:colOff>38100</xdr:colOff>
      <xdr:row>34</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134637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2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133350</xdr:rowOff>
    </xdr:from>
    <xdr:to>
      <xdr:col>15</xdr:col>
      <xdr:colOff>149225</xdr:colOff>
      <xdr:row>34</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80010</xdr:rowOff>
    </xdr:from>
    <xdr:to>
      <xdr:col>11</xdr:col>
      <xdr:colOff>60325</xdr:colOff>
      <xdr:row>34</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73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20337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50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163830</xdr:rowOff>
    </xdr:from>
    <xdr:to>
      <xdr:col>6</xdr:col>
      <xdr:colOff>171450</xdr:colOff>
      <xdr:row>34</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104157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59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物件費に係る経常収支比率は、類似団体平均、全国平均と概ね同水準となっているものの、前年度と比べ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これは、光熱費や労務費の上昇により、委託料や施設維持に係る経費の増加によるものである。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54610</xdr:rowOff>
    </xdr:from>
    <xdr:to>
      <xdr:col>82</xdr:col>
      <xdr:colOff>107950</xdr:colOff>
      <xdr:row>17</xdr:row>
      <xdr:rowOff>77470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692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16510</xdr:rowOff>
    </xdr:from>
    <xdr:to>
      <xdr:col>78</xdr:col>
      <xdr:colOff>69850</xdr:colOff>
      <xdr:row>17</xdr:row>
      <xdr:rowOff>54610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311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111760</xdr:rowOff>
    </xdr:from>
    <xdr:to>
      <xdr:col>73</xdr:col>
      <xdr:colOff>180975</xdr:colOff>
      <xdr:row>17</xdr:row>
      <xdr:rowOff>16510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549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111760</xdr:rowOff>
    </xdr:from>
    <xdr:to>
      <xdr:col>69</xdr:col>
      <xdr:colOff>92075</xdr:colOff>
      <xdr:row>16</xdr:row>
      <xdr:rowOff>165100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549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43197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3810</xdr:rowOff>
    </xdr:from>
    <xdr:to>
      <xdr:col>78</xdr:col>
      <xdr:colOff>120650</xdr:colOff>
      <xdr:row>17</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137160</xdr:rowOff>
    </xdr:from>
    <xdr:to>
      <xdr:col>74</xdr:col>
      <xdr:colOff>31750</xdr:colOff>
      <xdr:row>17</xdr:row>
      <xdr:rowOff>67310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77487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60960</xdr:rowOff>
    </xdr:from>
    <xdr:to>
      <xdr:col>69</xdr:col>
      <xdr:colOff>142875</xdr:colOff>
      <xdr:row>16</xdr:row>
      <xdr:rowOff>162560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0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扶助費に係る経常収支比率は物価高騰重点支援給付金給付費等の増加により前年度から変わりなく</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また、類似団体平均を上回っているのは、高等学校等在学までの子ども医療費助成、第１子の保育料半額、第２子以降の保育料完全無料化、保育所における特別保育事業などの子育て支援施策を充実するとともに、障がい者自立支援給付費などの社会福祉費が増加傾向にあるため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102507</xdr:rowOff>
    </xdr:from>
    <xdr:to>
      <xdr:col>24</xdr:col>
      <xdr:colOff>25400</xdr:colOff>
      <xdr:row>59</xdr:row>
      <xdr:rowOff>102507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218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94343</xdr:rowOff>
    </xdr:from>
    <xdr:to>
      <xdr:col>19</xdr:col>
      <xdr:colOff>187325</xdr:colOff>
      <xdr:row>59</xdr:row>
      <xdr:rowOff>102507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0384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94343</xdr:rowOff>
    </xdr:from>
    <xdr:to>
      <xdr:col>15</xdr:col>
      <xdr:colOff>98425</xdr:colOff>
      <xdr:row>58</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038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110672</xdr:rowOff>
    </xdr:from>
    <xdr:to>
      <xdr:col>11</xdr:col>
      <xdr:colOff>9525</xdr:colOff>
      <xdr:row>58</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0547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51707</xdr:rowOff>
    </xdr:from>
    <xdr:to>
      <xdr:col>24</xdr:col>
      <xdr:colOff>76200</xdr:colOff>
      <xdr:row>59</xdr:row>
      <xdr:rowOff>153307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23784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51707</xdr:rowOff>
    </xdr:from>
    <xdr:to>
      <xdr:col>20</xdr:col>
      <xdr:colOff>38100</xdr:colOff>
      <xdr:row>59</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138084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53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43543</xdr:rowOff>
    </xdr:from>
    <xdr:to>
      <xdr:col>15</xdr:col>
      <xdr:colOff>149225</xdr:colOff>
      <xdr:row>58</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129920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59872</xdr:rowOff>
    </xdr:from>
    <xdr:to>
      <xdr:col>6</xdr:col>
      <xdr:colOff>171450</xdr:colOff>
      <xdr:row>58</xdr:row>
      <xdr:rowOff>161472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146249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維持補修費と繰出金がこの項目に該当する。</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前年度に比べ</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ポイント増加し、類似団体平均を上回る</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14.9%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200">
              <a:solidFill>
                <a:srgbClr val="00B05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介護保険事業や後期高齢者医療事業などの特別会計への繰出金が増加傾向にあり、類似団体内平均や全国平均を上回る状況であることから、引き続き、健康寿命延伸を図るための諸施策を積極的に実施し、医療や介護に係る特別会計への繰出金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130810</xdr:rowOff>
    </xdr:from>
    <xdr:to>
      <xdr:col>82</xdr:col>
      <xdr:colOff>107950</xdr:colOff>
      <xdr:row>58</xdr:row>
      <xdr:rowOff>111760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90346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8890</xdr:rowOff>
    </xdr:from>
    <xdr:to>
      <xdr:col>78</xdr:col>
      <xdr:colOff>69850</xdr:colOff>
      <xdr:row>57</xdr:row>
      <xdr:rowOff>130810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815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8890</xdr:rowOff>
    </xdr:from>
    <xdr:to>
      <xdr:col>73</xdr:col>
      <xdr:colOff>180975</xdr:colOff>
      <xdr:row>57</xdr:row>
      <xdr:rowOff>115570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7815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115570</xdr:rowOff>
    </xdr:from>
    <xdr:to>
      <xdr:col>69</xdr:col>
      <xdr:colOff>92075</xdr:colOff>
      <xdr:row>58</xdr:row>
      <xdr:rowOff>81280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882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60960</xdr:rowOff>
    </xdr:from>
    <xdr:to>
      <xdr:col>82</xdr:col>
      <xdr:colOff>158750</xdr:colOff>
      <xdr:row>58</xdr:row>
      <xdr:rowOff>162560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33037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80010</xdr:rowOff>
    </xdr:from>
    <xdr:to>
      <xdr:col>78</xdr:col>
      <xdr:colOff>120650</xdr:colOff>
      <xdr:row>58</xdr:row>
      <xdr:rowOff>10160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166387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3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129540</xdr:rowOff>
    </xdr:from>
    <xdr:to>
      <xdr:col>74</xdr:col>
      <xdr:colOff>31750</xdr:colOff>
      <xdr:row>57</xdr:row>
      <xdr:rowOff>59690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44467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64770</xdr:rowOff>
    </xdr:from>
    <xdr:to>
      <xdr:col>69</xdr:col>
      <xdr:colOff>142875</xdr:colOff>
      <xdr:row>57</xdr:row>
      <xdr:rowOff>166370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30480</xdr:rowOff>
    </xdr:from>
    <xdr:to>
      <xdr:col>65</xdr:col>
      <xdr:colOff>53975</xdr:colOff>
      <xdr:row>58</xdr:row>
      <xdr:rowOff>132080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116857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補助事業等に係る経常収支比率は、前年度と比べて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ポイント増加し、類似団体平均を上回る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これは一部事務組合に対する負担金の増加によるものである。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74422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40892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28702</xdr:rowOff>
    </xdr:from>
    <xdr:to>
      <xdr:col>78</xdr:col>
      <xdr:colOff>69850</xdr:colOff>
      <xdr:row>37</xdr:row>
      <xdr:rowOff>65278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3723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37</xdr:row>
      <xdr:rowOff>28702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3357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163576</xdr:rowOff>
    </xdr:from>
    <xdr:to>
      <xdr:col>69</xdr:col>
      <xdr:colOff>92075</xdr:colOff>
      <xdr:row>37</xdr:row>
      <xdr:rowOff>46990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357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167149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149352</xdr:rowOff>
    </xdr:from>
    <xdr:to>
      <xdr:col>74</xdr:col>
      <xdr:colOff>31750</xdr:colOff>
      <xdr:row>37</xdr:row>
      <xdr:rowOff>79502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公債費に係る経常収支比率は、前年度に比べ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となっている。これは公共施設の耐震補強事業など令和５年度までに償還を終了した地方債があることや、新たな地方債を必要最低限とするよう運営してきたためである。</a:t>
          </a:r>
        </a:p>
        <a:p>
          <a:r>
            <a:rPr kumimoji="1" lang="ja-JP" altLang="en-US" sz="1300">
              <a:solidFill>
                <a:srgbClr val="00B05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今後、公共施設の老朽化に伴う整備なども予定されていることから、新規の地方債の発行については、これまで以上に慎重に行うよう努めていく。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107950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890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92710</xdr:rowOff>
    </xdr:from>
    <xdr:to>
      <xdr:col>19</xdr:col>
      <xdr:colOff>187325</xdr:colOff>
      <xdr:row>75</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29514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92710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2928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69850</xdr:rowOff>
    </xdr:from>
    <xdr:to>
      <xdr:col>11</xdr:col>
      <xdr:colOff>9525</xdr:colOff>
      <xdr:row>75</xdr:row>
      <xdr:rowOff>123190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928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41910</xdr:rowOff>
    </xdr:from>
    <xdr:to>
      <xdr:col>15</xdr:col>
      <xdr:colOff>149225</xdr:colOff>
      <xdr:row>75</xdr:row>
      <xdr:rowOff>143510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153687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公債費を除く経常収支比率は、前年度より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ポイント増加しており、類似団体内平均、全国平均を下回っている。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扶助費の増加傾向があることから、引き続き事務事業の効率化を図り、歳出全体の抑制に努める。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131899</xdr:rowOff>
    </xdr:from>
    <xdr:to>
      <xdr:col>82</xdr:col>
      <xdr:colOff>107950</xdr:colOff>
      <xdr:row>76</xdr:row>
      <xdr:rowOff>110671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990649"/>
          <a:ext cx="8382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42091</xdr:rowOff>
    </xdr:from>
    <xdr:to>
      <xdr:col>78</xdr:col>
      <xdr:colOff>69850</xdr:colOff>
      <xdr:row>75</xdr:row>
      <xdr:rowOff>131899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729391"/>
          <a:ext cx="889000" cy="26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107059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13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109038</xdr:rowOff>
    </xdr:from>
    <xdr:to>
      <xdr:col>73</xdr:col>
      <xdr:colOff>180975</xdr:colOff>
      <xdr:row>74</xdr:row>
      <xdr:rowOff>42091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24888"/>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109038</xdr:rowOff>
    </xdr:from>
    <xdr:to>
      <xdr:col>69</xdr:col>
      <xdr:colOff>92075</xdr:colOff>
      <xdr:row>75</xdr:row>
      <xdr:rowOff>14333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24888"/>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6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54808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85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59871</xdr:rowOff>
    </xdr:from>
    <xdr:to>
      <xdr:col>82</xdr:col>
      <xdr:colOff>158750</xdr:colOff>
      <xdr:row>76</xdr:row>
      <xdr:rowOff>161471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76399</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81099</xdr:rowOff>
    </xdr:from>
    <xdr:to>
      <xdr:col>78</xdr:col>
      <xdr:colOff>120650</xdr:colOff>
      <xdr:row>76</xdr:row>
      <xdr:rowOff>11249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21426</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08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162741</xdr:rowOff>
    </xdr:from>
    <xdr:to>
      <xdr:col>74</xdr:col>
      <xdr:colOff>31750</xdr:colOff>
      <xdr:row>74</xdr:row>
      <xdr:rowOff>92891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67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103068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447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58238</xdr:rowOff>
    </xdr:from>
    <xdr:to>
      <xdr:col>69</xdr:col>
      <xdr:colOff>142875</xdr:colOff>
      <xdr:row>73</xdr:row>
      <xdr:rowOff>159838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57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170015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342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134983</xdr:rowOff>
    </xdr:from>
    <xdr:to>
      <xdr:col>65</xdr:col>
      <xdr:colOff>53975</xdr:colOff>
      <xdr:row>75</xdr:row>
      <xdr:rowOff>65133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75310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88583</xdr:rowOff>
    </xdr:from>
    <xdr:to>
      <xdr:col>29</xdr:col>
      <xdr:colOff>127000</xdr:colOff>
      <xdr:row>20</xdr:row>
      <xdr:rowOff>40043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93758"/>
          <a:ext cx="647700" cy="1229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129265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48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40043</xdr:rowOff>
    </xdr:from>
    <xdr:to>
      <xdr:col>26</xdr:col>
      <xdr:colOff>50800</xdr:colOff>
      <xdr:row>20</xdr:row>
      <xdr:rowOff>86119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16668"/>
          <a:ext cx="698500" cy="46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149801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86119</xdr:rowOff>
    </xdr:from>
    <xdr:to>
      <xdr:col>22</xdr:col>
      <xdr:colOff>114300</xdr:colOff>
      <xdr:row>20</xdr:row>
      <xdr:rowOff>86944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62744"/>
          <a:ext cx="698500" cy="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0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86944</xdr:rowOff>
    </xdr:from>
    <xdr:to>
      <xdr:col>18</xdr:col>
      <xdr:colOff>177800</xdr:colOff>
      <xdr:row>20</xdr:row>
      <xdr:rowOff>92532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63569"/>
          <a:ext cx="698500" cy="5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33062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77868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68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37783</xdr:rowOff>
    </xdr:from>
    <xdr:to>
      <xdr:col>29</xdr:col>
      <xdr:colOff>177800</xdr:colOff>
      <xdr:row>19</xdr:row>
      <xdr:rowOff>139383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42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9860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15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160693</xdr:rowOff>
    </xdr:from>
    <xdr:to>
      <xdr:col>26</xdr:col>
      <xdr:colOff>101600</xdr:colOff>
      <xdr:row>20</xdr:row>
      <xdr:rowOff>90843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65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75620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52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35319</xdr:rowOff>
    </xdr:from>
    <xdr:to>
      <xdr:col>22</xdr:col>
      <xdr:colOff>165100</xdr:colOff>
      <xdr:row>20</xdr:row>
      <xdr:rowOff>136919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11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121696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36144</xdr:rowOff>
    </xdr:from>
    <xdr:to>
      <xdr:col>19</xdr:col>
      <xdr:colOff>38100</xdr:colOff>
      <xdr:row>20</xdr:row>
      <xdr:rowOff>137744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12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122521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99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41732</xdr:rowOff>
    </xdr:from>
    <xdr:to>
      <xdr:col>15</xdr:col>
      <xdr:colOff>101600</xdr:colOff>
      <xdr:row>20</xdr:row>
      <xdr:rowOff>143332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183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128109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0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90294</xdr:rowOff>
    </xdr:from>
    <xdr:to>
      <xdr:col>29</xdr:col>
      <xdr:colOff>127000</xdr:colOff>
      <xdr:row>37</xdr:row>
      <xdr:rowOff>139605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214994"/>
          <a:ext cx="647700" cy="49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90294</xdr:rowOff>
    </xdr:from>
    <xdr:to>
      <xdr:col>26</xdr:col>
      <xdr:colOff>50800</xdr:colOff>
      <xdr:row>37</xdr:row>
      <xdr:rowOff>155281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214994"/>
          <a:ext cx="698500" cy="649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155281</xdr:rowOff>
    </xdr:from>
    <xdr:to>
      <xdr:col>22</xdr:col>
      <xdr:colOff>114300</xdr:colOff>
      <xdr:row>37</xdr:row>
      <xdr:rowOff>196168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279981"/>
          <a:ext cx="698500" cy="40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181929</xdr:rowOff>
    </xdr:from>
    <xdr:to>
      <xdr:col>18</xdr:col>
      <xdr:colOff>177800</xdr:colOff>
      <xdr:row>37</xdr:row>
      <xdr:rowOff>196168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306629"/>
          <a:ext cx="698500" cy="14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88805</xdr:rowOff>
    </xdr:from>
    <xdr:to>
      <xdr:col>29</xdr:col>
      <xdr:colOff>177800</xdr:colOff>
      <xdr:row>37</xdr:row>
      <xdr:rowOff>190405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213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60882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185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39494</xdr:rowOff>
    </xdr:from>
    <xdr:to>
      <xdr:col>26</xdr:col>
      <xdr:colOff>101600</xdr:colOff>
      <xdr:row>37</xdr:row>
      <xdr:rowOff>141094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1641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125871</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25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104481</xdr:rowOff>
    </xdr:from>
    <xdr:to>
      <xdr:col>22</xdr:col>
      <xdr:colOff>165100</xdr:colOff>
      <xdr:row>37</xdr:row>
      <xdr:rowOff>206081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229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190858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315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145368</xdr:rowOff>
    </xdr:from>
    <xdr:to>
      <xdr:col>19</xdr:col>
      <xdr:colOff>38100</xdr:colOff>
      <xdr:row>37</xdr:row>
      <xdr:rowOff>246968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270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231745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35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131129</xdr:rowOff>
    </xdr:from>
    <xdr:to>
      <xdr:col>15</xdr:col>
      <xdr:colOff>101600</xdr:colOff>
      <xdr:row>37</xdr:row>
      <xdr:rowOff>232729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255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217506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34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15253</xdr:rowOff>
    </xdr:from>
    <xdr:to>
      <xdr:col>24</xdr:col>
      <xdr:colOff>63500</xdr:colOff>
      <xdr:row>37</xdr:row>
      <xdr:rowOff>96685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58903"/>
          <a:ext cx="838200" cy="8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6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96685</xdr:rowOff>
    </xdr:from>
    <xdr:to>
      <xdr:col>19</xdr:col>
      <xdr:colOff>177800</xdr:colOff>
      <xdr:row>37</xdr:row>
      <xdr:rowOff>121933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40335"/>
          <a:ext cx="889000" cy="2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31411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121933</xdr:rowOff>
    </xdr:from>
    <xdr:to>
      <xdr:col>15</xdr:col>
      <xdr:colOff>50800</xdr:colOff>
      <xdr:row>37</xdr:row>
      <xdr:rowOff>129667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65583"/>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56672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129667</xdr:rowOff>
    </xdr:from>
    <xdr:to>
      <xdr:col>10</xdr:col>
      <xdr:colOff>114300</xdr:colOff>
      <xdr:row>37</xdr:row>
      <xdr:rowOff>136677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73317"/>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69765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118457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135903</xdr:rowOff>
    </xdr:from>
    <xdr:to>
      <xdr:col>24</xdr:col>
      <xdr:colOff>114300</xdr:colOff>
      <xdr:row>37</xdr:row>
      <xdr:rowOff>66053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0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114330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86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45885</xdr:rowOff>
    </xdr:from>
    <xdr:to>
      <xdr:col>20</xdr:col>
      <xdr:colOff>38100</xdr:colOff>
      <xdr:row>37</xdr:row>
      <xdr:rowOff>147485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138612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8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71133</xdr:rowOff>
    </xdr:from>
    <xdr:to>
      <xdr:col>15</xdr:col>
      <xdr:colOff>101600</xdr:colOff>
      <xdr:row>38</xdr:row>
      <xdr:rowOff>1283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1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163860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0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78867</xdr:rowOff>
    </xdr:from>
    <xdr:to>
      <xdr:col>10</xdr:col>
      <xdr:colOff>165100</xdr:colOff>
      <xdr:row>38</xdr:row>
      <xdr:rowOff>9017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2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144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1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85877</xdr:rowOff>
    </xdr:from>
    <xdr:to>
      <xdr:col>6</xdr:col>
      <xdr:colOff>38100</xdr:colOff>
      <xdr:row>38</xdr:row>
      <xdr:rowOff>16027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7155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123713</xdr:rowOff>
    </xdr:from>
    <xdr:to>
      <xdr:col>24</xdr:col>
      <xdr:colOff>63500</xdr:colOff>
      <xdr:row>58</xdr:row>
      <xdr:rowOff>156540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67813"/>
          <a:ext cx="838200" cy="3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138138</xdr:rowOff>
    </xdr:from>
    <xdr:to>
      <xdr:col>19</xdr:col>
      <xdr:colOff>177800</xdr:colOff>
      <xdr:row>58</xdr:row>
      <xdr:rowOff>156540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82238"/>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138138</xdr:rowOff>
    </xdr:from>
    <xdr:to>
      <xdr:col>15</xdr:col>
      <xdr:colOff>50800</xdr:colOff>
      <xdr:row>58</xdr:row>
      <xdr:rowOff>167475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82238"/>
          <a:ext cx="8890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167475</xdr:rowOff>
    </xdr:from>
    <xdr:to>
      <xdr:col>10</xdr:col>
      <xdr:colOff>114300</xdr:colOff>
      <xdr:row>59</xdr:row>
      <xdr:rowOff>42614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111575"/>
          <a:ext cx="889000" cy="4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49978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101391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72913</xdr:rowOff>
    </xdr:from>
    <xdr:to>
      <xdr:col>24</xdr:col>
      <xdr:colOff>114300</xdr:colOff>
      <xdr:row>59</xdr:row>
      <xdr:rowOff>3063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1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159290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3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105740</xdr:rowOff>
    </xdr:from>
    <xdr:to>
      <xdr:col>20</xdr:col>
      <xdr:colOff>38100</xdr:colOff>
      <xdr:row>59</xdr:row>
      <xdr:rowOff>35890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27017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4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87338</xdr:rowOff>
    </xdr:from>
    <xdr:to>
      <xdr:col>15</xdr:col>
      <xdr:colOff>101600</xdr:colOff>
      <xdr:row>59</xdr:row>
      <xdr:rowOff>17488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1003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8615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12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116675</xdr:rowOff>
    </xdr:from>
    <xdr:to>
      <xdr:col>10</xdr:col>
      <xdr:colOff>165100</xdr:colOff>
      <xdr:row>59</xdr:row>
      <xdr:rowOff>46825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6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37952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5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163264</xdr:rowOff>
    </xdr:from>
    <xdr:to>
      <xdr:col>6</xdr:col>
      <xdr:colOff>38100</xdr:colOff>
      <xdr:row>59</xdr:row>
      <xdr:rowOff>93414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10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84541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20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13075</xdr:rowOff>
    </xdr:from>
    <xdr:to>
      <xdr:col>24</xdr:col>
      <xdr:colOff>63500</xdr:colOff>
      <xdr:row>78</xdr:row>
      <xdr:rowOff>58186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86175"/>
          <a:ext cx="838200" cy="4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116324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31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58186</xdr:rowOff>
    </xdr:from>
    <xdr:to>
      <xdr:col>19</xdr:col>
      <xdr:colOff>177800</xdr:colOff>
      <xdr:row>78</xdr:row>
      <xdr:rowOff>60624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31286"/>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108323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26276</xdr:rowOff>
    </xdr:from>
    <xdr:to>
      <xdr:col>15</xdr:col>
      <xdr:colOff>50800</xdr:colOff>
      <xdr:row>78</xdr:row>
      <xdr:rowOff>60624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99376"/>
          <a:ext cx="889000" cy="3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47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14294</xdr:rowOff>
    </xdr:from>
    <xdr:to>
      <xdr:col>10</xdr:col>
      <xdr:colOff>114300</xdr:colOff>
      <xdr:row>78</xdr:row>
      <xdr:rowOff>26276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387394"/>
          <a:ext cx="889000" cy="1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6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103636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47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133725</xdr:rowOff>
    </xdr:from>
    <xdr:to>
      <xdr:col>24</xdr:col>
      <xdr:colOff>114300</xdr:colOff>
      <xdr:row>78</xdr:row>
      <xdr:rowOff>63875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3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156602</xdr:rowOff>
    </xdr:from>
    <xdr:ext cx="534377"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8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7386</xdr:rowOff>
    </xdr:from>
    <xdr:to>
      <xdr:col>20</xdr:col>
      <xdr:colOff>38100</xdr:colOff>
      <xdr:row>78</xdr:row>
      <xdr:rowOff>108986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8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125513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15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9824</xdr:rowOff>
    </xdr:from>
    <xdr:to>
      <xdr:col>15</xdr:col>
      <xdr:colOff>101600</xdr:colOff>
      <xdr:row>78</xdr:row>
      <xdr:rowOff>111424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8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127951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15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146926</xdr:rowOff>
    </xdr:from>
    <xdr:to>
      <xdr:col>10</xdr:col>
      <xdr:colOff>165100</xdr:colOff>
      <xdr:row>78</xdr:row>
      <xdr:rowOff>77076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4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93603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12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134944</xdr:rowOff>
    </xdr:from>
    <xdr:to>
      <xdr:col>6</xdr:col>
      <xdr:colOff>38100</xdr:colOff>
      <xdr:row>78</xdr:row>
      <xdr:rowOff>65094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3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81621</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63111" y="1311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3411</xdr:rowOff>
    </xdr:from>
    <xdr:to>
      <xdr:col>24</xdr:col>
      <xdr:colOff>63500</xdr:colOff>
      <xdr:row>96</xdr:row>
      <xdr:rowOff>94752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62611"/>
          <a:ext cx="838200" cy="9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94752</xdr:rowOff>
    </xdr:from>
    <xdr:to>
      <xdr:col>19</xdr:col>
      <xdr:colOff>177800</xdr:colOff>
      <xdr:row>97</xdr:row>
      <xdr:rowOff>22668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53952"/>
          <a:ext cx="889000" cy="9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38680</xdr:rowOff>
    </xdr:from>
    <xdr:to>
      <xdr:col>15</xdr:col>
      <xdr:colOff>50800</xdr:colOff>
      <xdr:row>97</xdr:row>
      <xdr:rowOff>22668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97880"/>
          <a:ext cx="889000" cy="15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38680</xdr:rowOff>
    </xdr:from>
    <xdr:to>
      <xdr:col>10</xdr:col>
      <xdr:colOff>114300</xdr:colOff>
      <xdr:row>97</xdr:row>
      <xdr:rowOff>90911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97880"/>
          <a:ext cx="889000" cy="22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124061</xdr:rowOff>
    </xdr:from>
    <xdr:to>
      <xdr:col>24</xdr:col>
      <xdr:colOff>114300</xdr:colOff>
      <xdr:row>96</xdr:row>
      <xdr:rowOff>54211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1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146938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63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43952</xdr:rowOff>
    </xdr:from>
    <xdr:to>
      <xdr:col>20</xdr:col>
      <xdr:colOff>38100</xdr:colOff>
      <xdr:row>96</xdr:row>
      <xdr:rowOff>145552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0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162079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7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143318</xdr:rowOff>
    </xdr:from>
    <xdr:to>
      <xdr:col>15</xdr:col>
      <xdr:colOff>101600</xdr:colOff>
      <xdr:row>97</xdr:row>
      <xdr:rowOff>73468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0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89995</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37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159330</xdr:rowOff>
    </xdr:from>
    <xdr:to>
      <xdr:col>10</xdr:col>
      <xdr:colOff>165100</xdr:colOff>
      <xdr:row>96</xdr:row>
      <xdr:rowOff>89480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4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106007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22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40111</xdr:rowOff>
    </xdr:from>
    <xdr:to>
      <xdr:col>6</xdr:col>
      <xdr:colOff>38100</xdr:colOff>
      <xdr:row>97</xdr:row>
      <xdr:rowOff>141711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7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158238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4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44762</xdr:rowOff>
    </xdr:from>
    <xdr:to>
      <xdr:col>55</xdr:col>
      <xdr:colOff>0</xdr:colOff>
      <xdr:row>36</xdr:row>
      <xdr:rowOff>63058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16962"/>
          <a:ext cx="838200" cy="1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44762</xdr:rowOff>
    </xdr:from>
    <xdr:to>
      <xdr:col>50</xdr:col>
      <xdr:colOff>114300</xdr:colOff>
      <xdr:row>36</xdr:row>
      <xdr:rowOff>78359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16962"/>
          <a:ext cx="889000" cy="3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58882</xdr:rowOff>
    </xdr:from>
    <xdr:to>
      <xdr:col>45</xdr:col>
      <xdr:colOff>177800</xdr:colOff>
      <xdr:row>36</xdr:row>
      <xdr:rowOff>78359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6231082"/>
          <a:ext cx="889000" cy="1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139552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57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4811</xdr:rowOff>
    </xdr:from>
    <xdr:to>
      <xdr:col>41</xdr:col>
      <xdr:colOff>50800</xdr:colOff>
      <xdr:row>36</xdr:row>
      <xdr:rowOff>58882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91211"/>
          <a:ext cx="889000" cy="73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10225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583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12258</xdr:rowOff>
    </xdr:from>
    <xdr:to>
      <xdr:col>55</xdr:col>
      <xdr:colOff>50800</xdr:colOff>
      <xdr:row>36</xdr:row>
      <xdr:rowOff>113858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8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162135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6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165412</xdr:rowOff>
    </xdr:from>
    <xdr:to>
      <xdr:col>50</xdr:col>
      <xdr:colOff>165100</xdr:colOff>
      <xdr:row>36</xdr:row>
      <xdr:rowOff>95562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6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86689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25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27559</xdr:rowOff>
    </xdr:from>
    <xdr:to>
      <xdr:col>46</xdr:col>
      <xdr:colOff>38100</xdr:colOff>
      <xdr:row>36</xdr:row>
      <xdr:rowOff>129159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9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120286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292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8082</xdr:rowOff>
    </xdr:from>
    <xdr:to>
      <xdr:col>41</xdr:col>
      <xdr:colOff>101600</xdr:colOff>
      <xdr:row>36</xdr:row>
      <xdr:rowOff>109682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18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100809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2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125461</xdr:rowOff>
    </xdr:from>
    <xdr:to>
      <xdr:col>36</xdr:col>
      <xdr:colOff>165100</xdr:colOff>
      <xdr:row>32</xdr:row>
      <xdr:rowOff>55611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44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46738</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53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17864</xdr:rowOff>
    </xdr:from>
    <xdr:to>
      <xdr:col>55</xdr:col>
      <xdr:colOff>0</xdr:colOff>
      <xdr:row>57</xdr:row>
      <xdr:rowOff>169113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790514"/>
          <a:ext cx="838200" cy="15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118711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61054</xdr:rowOff>
    </xdr:from>
    <xdr:to>
      <xdr:col>50</xdr:col>
      <xdr:colOff>114300</xdr:colOff>
      <xdr:row>57</xdr:row>
      <xdr:rowOff>169113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62254"/>
          <a:ext cx="889000" cy="27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61054</xdr:rowOff>
    </xdr:from>
    <xdr:to>
      <xdr:col>45</xdr:col>
      <xdr:colOff>177800</xdr:colOff>
      <xdr:row>57</xdr:row>
      <xdr:rowOff>23823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662254"/>
          <a:ext cx="889000" cy="134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23823</xdr:rowOff>
    </xdr:from>
    <xdr:to>
      <xdr:col>41</xdr:col>
      <xdr:colOff>50800</xdr:colOff>
      <xdr:row>57</xdr:row>
      <xdr:rowOff>26787</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96473"/>
          <a:ext cx="88900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138514</xdr:rowOff>
    </xdr:from>
    <xdr:to>
      <xdr:col>55</xdr:col>
      <xdr:colOff>50800</xdr:colOff>
      <xdr:row>57</xdr:row>
      <xdr:rowOff>68664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73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116941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1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118313</xdr:rowOff>
    </xdr:from>
    <xdr:to>
      <xdr:col>50</xdr:col>
      <xdr:colOff>165100</xdr:colOff>
      <xdr:row>58</xdr:row>
      <xdr:rowOff>48463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39590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8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10254</xdr:rowOff>
    </xdr:from>
    <xdr:to>
      <xdr:col>46</xdr:col>
      <xdr:colOff>38100</xdr:colOff>
      <xdr:row>56</xdr:row>
      <xdr:rowOff>111854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61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102981</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70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144473</xdr:rowOff>
    </xdr:from>
    <xdr:to>
      <xdr:col>41</xdr:col>
      <xdr:colOff>101600</xdr:colOff>
      <xdr:row>57</xdr:row>
      <xdr:rowOff>74623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74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65750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83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147437</xdr:rowOff>
    </xdr:from>
    <xdr:to>
      <xdr:col>36</xdr:col>
      <xdr:colOff>165100</xdr:colOff>
      <xdr:row>57</xdr:row>
      <xdr:rowOff>77587</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4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68714</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4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128335</xdr:rowOff>
    </xdr:from>
    <xdr:to>
      <xdr:col>55</xdr:col>
      <xdr:colOff>0</xdr:colOff>
      <xdr:row>79</xdr:row>
      <xdr:rowOff>12424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501435"/>
          <a:ext cx="838200" cy="5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52516</xdr:rowOff>
    </xdr:from>
    <xdr:to>
      <xdr:col>50</xdr:col>
      <xdr:colOff>114300</xdr:colOff>
      <xdr:row>79</xdr:row>
      <xdr:rowOff>12424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254166"/>
          <a:ext cx="889000" cy="30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52516</xdr:rowOff>
    </xdr:from>
    <xdr:to>
      <xdr:col>45</xdr:col>
      <xdr:colOff>177800</xdr:colOff>
      <xdr:row>78</xdr:row>
      <xdr:rowOff>10748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254166"/>
          <a:ext cx="889000" cy="12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121418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4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10748</xdr:rowOff>
    </xdr:from>
    <xdr:to>
      <xdr:col>41</xdr:col>
      <xdr:colOff>50800</xdr:colOff>
      <xdr:row>78</xdr:row>
      <xdr:rowOff>68421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383848"/>
          <a:ext cx="889000" cy="5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101007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77535</xdr:rowOff>
    </xdr:from>
    <xdr:to>
      <xdr:col>55</xdr:col>
      <xdr:colOff>50800</xdr:colOff>
      <xdr:row>79</xdr:row>
      <xdr:rowOff>7685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5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55962</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2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133074</xdr:rowOff>
    </xdr:from>
    <xdr:to>
      <xdr:col>50</xdr:col>
      <xdr:colOff>165100</xdr:colOff>
      <xdr:row>79</xdr:row>
      <xdr:rowOff>63224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0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54351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9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1716</xdr:rowOff>
    </xdr:from>
    <xdr:to>
      <xdr:col>46</xdr:col>
      <xdr:colOff>38100</xdr:colOff>
      <xdr:row>77</xdr:row>
      <xdr:rowOff>103316</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0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119843</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297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131398</xdr:rowOff>
    </xdr:from>
    <xdr:to>
      <xdr:col>41</xdr:col>
      <xdr:colOff>101600</xdr:colOff>
      <xdr:row>78</xdr:row>
      <xdr:rowOff>61548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3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78075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10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17621</xdr:rowOff>
    </xdr:from>
    <xdr:to>
      <xdr:col>36</xdr:col>
      <xdr:colOff>165100</xdr:colOff>
      <xdr:row>78</xdr:row>
      <xdr:rowOff>119221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9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110348</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48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16574</xdr:rowOff>
    </xdr:from>
    <xdr:to>
      <xdr:col>55</xdr:col>
      <xdr:colOff>0</xdr:colOff>
      <xdr:row>98</xdr:row>
      <xdr:rowOff>50470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47224"/>
          <a:ext cx="838200" cy="20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133239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4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129045</xdr:rowOff>
    </xdr:from>
    <xdr:to>
      <xdr:col>50</xdr:col>
      <xdr:colOff>114300</xdr:colOff>
      <xdr:row>98</xdr:row>
      <xdr:rowOff>50470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759695"/>
          <a:ext cx="889000" cy="9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129045</xdr:rowOff>
    </xdr:from>
    <xdr:to>
      <xdr:col>45</xdr:col>
      <xdr:colOff>177800</xdr:colOff>
      <xdr:row>97</xdr:row>
      <xdr:rowOff>163740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59695"/>
          <a:ext cx="889000" cy="3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110659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111113</xdr:rowOff>
    </xdr:from>
    <xdr:to>
      <xdr:col>41</xdr:col>
      <xdr:colOff>50800</xdr:colOff>
      <xdr:row>97</xdr:row>
      <xdr:rowOff>163740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41763"/>
          <a:ext cx="889000" cy="5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137224</xdr:rowOff>
    </xdr:from>
    <xdr:to>
      <xdr:col>55</xdr:col>
      <xdr:colOff>50800</xdr:colOff>
      <xdr:row>97</xdr:row>
      <xdr:rowOff>67374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9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115651</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7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171120</xdr:rowOff>
    </xdr:from>
    <xdr:to>
      <xdr:col>50</xdr:col>
      <xdr:colOff>165100</xdr:colOff>
      <xdr:row>98</xdr:row>
      <xdr:rowOff>101270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0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92397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78245</xdr:rowOff>
    </xdr:from>
    <xdr:to>
      <xdr:col>46</xdr:col>
      <xdr:colOff>38100</xdr:colOff>
      <xdr:row>98</xdr:row>
      <xdr:rowOff>8395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170972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0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112940</xdr:rowOff>
    </xdr:from>
    <xdr:to>
      <xdr:col>41</xdr:col>
      <xdr:colOff>101600</xdr:colOff>
      <xdr:row>98</xdr:row>
      <xdr:rowOff>43090</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4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34217</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3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60313</xdr:rowOff>
    </xdr:from>
    <xdr:to>
      <xdr:col>36</xdr:col>
      <xdr:colOff>165100</xdr:colOff>
      <xdr:row>97</xdr:row>
      <xdr:rowOff>161913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9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153040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8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127851</xdr:rowOff>
    </xdr:from>
    <xdr:to>
      <xdr:col>85</xdr:col>
      <xdr:colOff>127000</xdr:colOff>
      <xdr:row>38</xdr:row>
      <xdr:rowOff>134366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42951"/>
          <a:ext cx="8382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127851</xdr:rowOff>
    </xdr:from>
    <xdr:to>
      <xdr:col>81</xdr:col>
      <xdr:colOff>50800</xdr:colOff>
      <xdr:row>39</xdr:row>
      <xdr:rowOff>41287</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642951"/>
          <a:ext cx="889000" cy="8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41287</xdr:rowOff>
    </xdr:from>
    <xdr:to>
      <xdr:col>76</xdr:col>
      <xdr:colOff>114300</xdr:colOff>
      <xdr:row>39</xdr:row>
      <xdr:rowOff>44336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727837"/>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40411</xdr:rowOff>
    </xdr:from>
    <xdr:to>
      <xdr:col>71</xdr:col>
      <xdr:colOff>177800</xdr:colOff>
      <xdr:row>39</xdr:row>
      <xdr:rowOff>44336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26961"/>
          <a:ext cx="8890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83566</xdr:rowOff>
    </xdr:from>
    <xdr:to>
      <xdr:col>85</xdr:col>
      <xdr:colOff>177800</xdr:colOff>
      <xdr:row>39</xdr:row>
      <xdr:rowOff>13716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5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169943</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77051</xdr:rowOff>
    </xdr:from>
    <xdr:to>
      <xdr:col>81</xdr:col>
      <xdr:colOff>101600</xdr:colOff>
      <xdr:row>39</xdr:row>
      <xdr:rowOff>7201</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59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169778</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684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161937</xdr:rowOff>
    </xdr:from>
    <xdr:to>
      <xdr:col>76</xdr:col>
      <xdr:colOff>165100</xdr:colOff>
      <xdr:row>39</xdr:row>
      <xdr:rowOff>92087</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7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83214</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35333" y="67697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164986</xdr:rowOff>
    </xdr:from>
    <xdr:to>
      <xdr:col>72</xdr:col>
      <xdr:colOff>38100</xdr:colOff>
      <xdr:row>39</xdr:row>
      <xdr:rowOff>95136</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86263</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161061</xdr:rowOff>
    </xdr:from>
    <xdr:to>
      <xdr:col>67</xdr:col>
      <xdr:colOff>101600</xdr:colOff>
      <xdr:row>39</xdr:row>
      <xdr:rowOff>91211</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7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82338</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768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118898</xdr:rowOff>
    </xdr:from>
    <xdr:to>
      <xdr:col>85</xdr:col>
      <xdr:colOff>127000</xdr:colOff>
      <xdr:row>78</xdr:row>
      <xdr:rowOff>137903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491998"/>
          <a:ext cx="838200" cy="19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149088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36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65291</xdr:rowOff>
    </xdr:from>
    <xdr:to>
      <xdr:col>81</xdr:col>
      <xdr:colOff>50800</xdr:colOff>
      <xdr:row>78</xdr:row>
      <xdr:rowOff>118898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438391"/>
          <a:ext cx="889000" cy="5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71287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75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167165</xdr:rowOff>
    </xdr:from>
    <xdr:to>
      <xdr:col>76</xdr:col>
      <xdr:colOff>114300</xdr:colOff>
      <xdr:row>78</xdr:row>
      <xdr:rowOff>65291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3368815"/>
          <a:ext cx="889000" cy="6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89641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7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167165</xdr:rowOff>
    </xdr:from>
    <xdr:to>
      <xdr:col>71</xdr:col>
      <xdr:colOff>177800</xdr:colOff>
      <xdr:row>78</xdr:row>
      <xdr:rowOff>116856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68815"/>
          <a:ext cx="889000" cy="12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97152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7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87103</xdr:rowOff>
    </xdr:from>
    <xdr:to>
      <xdr:col>85</xdr:col>
      <xdr:colOff>177800</xdr:colOff>
      <xdr:row>79</xdr:row>
      <xdr:rowOff>17253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46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65530</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43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68098</xdr:rowOff>
    </xdr:from>
    <xdr:to>
      <xdr:col>81</xdr:col>
      <xdr:colOff>101600</xdr:colOff>
      <xdr:row>78</xdr:row>
      <xdr:rowOff>169698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44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160825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53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14491</xdr:rowOff>
    </xdr:from>
    <xdr:to>
      <xdr:col>76</xdr:col>
      <xdr:colOff>165100</xdr:colOff>
      <xdr:row>78</xdr:row>
      <xdr:rowOff>116091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8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107218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48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116365</xdr:rowOff>
    </xdr:from>
    <xdr:to>
      <xdr:col>72</xdr:col>
      <xdr:colOff>38100</xdr:colOff>
      <xdr:row>78</xdr:row>
      <xdr:rowOff>46515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1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37642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1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66056</xdr:rowOff>
    </xdr:from>
    <xdr:to>
      <xdr:col>67</xdr:col>
      <xdr:colOff>101600</xdr:colOff>
      <xdr:row>78</xdr:row>
      <xdr:rowOff>167656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43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158783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53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72117</xdr:rowOff>
    </xdr:from>
    <xdr:to>
      <xdr:col>85</xdr:col>
      <xdr:colOff>127000</xdr:colOff>
      <xdr:row>97</xdr:row>
      <xdr:rowOff>152895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531317"/>
          <a:ext cx="838200" cy="25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68239</xdr:rowOff>
    </xdr:from>
    <xdr:to>
      <xdr:col>81</xdr:col>
      <xdr:colOff>50800</xdr:colOff>
      <xdr:row>96</xdr:row>
      <xdr:rowOff>72117</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527439"/>
          <a:ext cx="889000" cy="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68239</xdr:rowOff>
    </xdr:from>
    <xdr:to>
      <xdr:col>76</xdr:col>
      <xdr:colOff>114300</xdr:colOff>
      <xdr:row>96</xdr:row>
      <xdr:rowOff>131232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527439"/>
          <a:ext cx="889000" cy="6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131232</xdr:rowOff>
    </xdr:from>
    <xdr:to>
      <xdr:col>71</xdr:col>
      <xdr:colOff>177800</xdr:colOff>
      <xdr:row>96</xdr:row>
      <xdr:rowOff>151724</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590432"/>
          <a:ext cx="889000" cy="20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158548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78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102095</xdr:rowOff>
    </xdr:from>
    <xdr:to>
      <xdr:col>85</xdr:col>
      <xdr:colOff>177800</xdr:colOff>
      <xdr:row>98</xdr:row>
      <xdr:rowOff>32245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73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80522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1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21317</xdr:rowOff>
    </xdr:from>
    <xdr:to>
      <xdr:col>81</xdr:col>
      <xdr:colOff>101600</xdr:colOff>
      <xdr:row>96</xdr:row>
      <xdr:rowOff>122917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48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139444</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25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17439</xdr:rowOff>
    </xdr:from>
    <xdr:to>
      <xdr:col>76</xdr:col>
      <xdr:colOff>165100</xdr:colOff>
      <xdr:row>96</xdr:row>
      <xdr:rowOff>119039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47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135566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25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80432</xdr:rowOff>
    </xdr:from>
    <xdr:to>
      <xdr:col>72</xdr:col>
      <xdr:colOff>38100</xdr:colOff>
      <xdr:row>97</xdr:row>
      <xdr:rowOff>10582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53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27109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31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100924</xdr:rowOff>
    </xdr:from>
    <xdr:to>
      <xdr:col>67</xdr:col>
      <xdr:colOff>101600</xdr:colOff>
      <xdr:row>97</xdr:row>
      <xdr:rowOff>31074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56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47601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33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62022</xdr:rowOff>
    </xdr:from>
    <xdr:to>
      <xdr:col>116</xdr:col>
      <xdr:colOff>63500</xdr:colOff>
      <xdr:row>38</xdr:row>
      <xdr:rowOff>66091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577122"/>
          <a:ext cx="838200" cy="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66091</xdr:rowOff>
    </xdr:from>
    <xdr:to>
      <xdr:col>111</xdr:col>
      <xdr:colOff>177800</xdr:colOff>
      <xdr:row>38</xdr:row>
      <xdr:rowOff>69337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0434300" y="6581191"/>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69337</xdr:rowOff>
    </xdr:from>
    <xdr:to>
      <xdr:col>107</xdr:col>
      <xdr:colOff>50800</xdr:colOff>
      <xdr:row>38</xdr:row>
      <xdr:rowOff>73361</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584437"/>
          <a:ext cx="889000" cy="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73361</xdr:rowOff>
    </xdr:from>
    <xdr:to>
      <xdr:col>102</xdr:col>
      <xdr:colOff>114300</xdr:colOff>
      <xdr:row>38</xdr:row>
      <xdr:rowOff>75464</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6588461"/>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11222</xdr:rowOff>
    </xdr:from>
    <xdr:to>
      <xdr:col>116</xdr:col>
      <xdr:colOff>114300</xdr:colOff>
      <xdr:row>38</xdr:row>
      <xdr:rowOff>112822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52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97599</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44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15291</xdr:rowOff>
    </xdr:from>
    <xdr:to>
      <xdr:col>112</xdr:col>
      <xdr:colOff>38100</xdr:colOff>
      <xdr:row>38</xdr:row>
      <xdr:rowOff>116891</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53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108018</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662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18537</xdr:rowOff>
    </xdr:from>
    <xdr:to>
      <xdr:col>107</xdr:col>
      <xdr:colOff>101600</xdr:colOff>
      <xdr:row>38</xdr:row>
      <xdr:rowOff>120137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53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111264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62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22561</xdr:rowOff>
    </xdr:from>
    <xdr:to>
      <xdr:col>102</xdr:col>
      <xdr:colOff>165100</xdr:colOff>
      <xdr:row>38</xdr:row>
      <xdr:rowOff>124161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53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115288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663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24664</xdr:rowOff>
    </xdr:from>
    <xdr:to>
      <xdr:col>98</xdr:col>
      <xdr:colOff>38100</xdr:colOff>
      <xdr:row>38</xdr:row>
      <xdr:rowOff>126264</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53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117391</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6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76606</xdr:rowOff>
    </xdr:from>
    <xdr:to>
      <xdr:col>116</xdr:col>
      <xdr:colOff>63500</xdr:colOff>
      <xdr:row>57</xdr:row>
      <xdr:rowOff>91160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9849256"/>
          <a:ext cx="8382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76606</xdr:rowOff>
    </xdr:from>
    <xdr:to>
      <xdr:col>111</xdr:col>
      <xdr:colOff>177800</xdr:colOff>
      <xdr:row>57</xdr:row>
      <xdr:rowOff>78321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9849256"/>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44886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98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75197</xdr:rowOff>
    </xdr:from>
    <xdr:to>
      <xdr:col>107</xdr:col>
      <xdr:colOff>50800</xdr:colOff>
      <xdr:row>57</xdr:row>
      <xdr:rowOff>78321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9847847"/>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59517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75197</xdr:rowOff>
    </xdr:from>
    <xdr:to>
      <xdr:col>102</xdr:col>
      <xdr:colOff>114300</xdr:colOff>
      <xdr:row>57</xdr:row>
      <xdr:rowOff>76340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984784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27588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31361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40360</xdr:rowOff>
    </xdr:from>
    <xdr:to>
      <xdr:col>116</xdr:col>
      <xdr:colOff>114300</xdr:colOff>
      <xdr:row>57</xdr:row>
      <xdr:rowOff>141960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81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63237</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66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25806</xdr:rowOff>
    </xdr:from>
    <xdr:to>
      <xdr:col>112</xdr:col>
      <xdr:colOff>38100</xdr:colOff>
      <xdr:row>57</xdr:row>
      <xdr:rowOff>127406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79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143933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57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27521</xdr:rowOff>
    </xdr:from>
    <xdr:to>
      <xdr:col>107</xdr:col>
      <xdr:colOff>101600</xdr:colOff>
      <xdr:row>57</xdr:row>
      <xdr:rowOff>129121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80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145648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957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24397</xdr:rowOff>
    </xdr:from>
    <xdr:to>
      <xdr:col>102</xdr:col>
      <xdr:colOff>165100</xdr:colOff>
      <xdr:row>57</xdr:row>
      <xdr:rowOff>125997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79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142524</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57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25540</xdr:rowOff>
    </xdr:from>
    <xdr:to>
      <xdr:col>98</xdr:col>
      <xdr:colOff>38100</xdr:colOff>
      <xdr:row>57</xdr:row>
      <xdr:rowOff>127140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79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143667</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9573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70732</xdr:rowOff>
    </xdr:from>
    <xdr:to>
      <xdr:col>116</xdr:col>
      <xdr:colOff>63500</xdr:colOff>
      <xdr:row>76</xdr:row>
      <xdr:rowOff>127242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100932"/>
          <a:ext cx="838200" cy="5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42991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3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127242</xdr:rowOff>
    </xdr:from>
    <xdr:to>
      <xdr:col>111</xdr:col>
      <xdr:colOff>177800</xdr:colOff>
      <xdr:row>76</xdr:row>
      <xdr:rowOff>154398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157442"/>
          <a:ext cx="889000" cy="2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145236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6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134945</xdr:rowOff>
    </xdr:from>
    <xdr:to>
      <xdr:col>107</xdr:col>
      <xdr:colOff>50800</xdr:colOff>
      <xdr:row>76</xdr:row>
      <xdr:rowOff>154398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165145"/>
          <a:ext cx="889000" cy="1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152986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134945</xdr:rowOff>
    </xdr:from>
    <xdr:to>
      <xdr:col>102</xdr:col>
      <xdr:colOff>114300</xdr:colOff>
      <xdr:row>76</xdr:row>
      <xdr:rowOff>144752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165145"/>
          <a:ext cx="8890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164827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8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0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19932</xdr:rowOff>
    </xdr:from>
    <xdr:to>
      <xdr:col>116</xdr:col>
      <xdr:colOff>114300</xdr:colOff>
      <xdr:row>76</xdr:row>
      <xdr:rowOff>121532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5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169809</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02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76442</xdr:rowOff>
    </xdr:from>
    <xdr:to>
      <xdr:col>112</xdr:col>
      <xdr:colOff>38100</xdr:colOff>
      <xdr:row>77</xdr:row>
      <xdr:rowOff>6592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1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169169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103598</xdr:rowOff>
    </xdr:from>
    <xdr:to>
      <xdr:col>107</xdr:col>
      <xdr:colOff>101600</xdr:colOff>
      <xdr:row>77</xdr:row>
      <xdr:rowOff>33748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13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24875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22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84145</xdr:rowOff>
    </xdr:from>
    <xdr:to>
      <xdr:col>102</xdr:col>
      <xdr:colOff>165100</xdr:colOff>
      <xdr:row>77</xdr:row>
      <xdr:rowOff>14295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1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5422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0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93952</xdr:rowOff>
    </xdr:from>
    <xdr:to>
      <xdr:col>98</xdr:col>
      <xdr:colOff>38100</xdr:colOff>
      <xdr:row>77</xdr:row>
      <xdr:rowOff>24102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12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15229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21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内平均との乖離が一貫して大きいのは人件費である。これは、定員適正化計画に基づいて職員数の適正化に努めた結果、人口千人当たり職員数が類似団体内でも低く、手当等については必要最小限のもののみ設けることなどで人件費を抑えられたため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については、第１子の保育料半額、第２子以降の保育料等完全無料化などの子育て支援施策を充実するとともに、障がい者自立支援給付費などの社会福祉費が増加傾向にあることから、今後も上昇が見込まれる。</a:t>
          </a:r>
        </a:p>
        <a:p>
          <a:r>
            <a:rPr kumimoji="1" lang="ja-JP" altLang="en-US" sz="1300">
              <a:solidFill>
                <a:srgbClr val="00B05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普通建設事業費については、令和６年度に市道杉本大窪線道路改良工事などの大型の事業があったことから増加している。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ついては、令和３年度に繰上償還を実施したため一時的に上昇している。今後、公共施設の老朽化に伴う整備等も予定されていることから、新規地方債の発行についてはこれまで以上に慎重な見極めが必要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富山県滑川市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32,489
31,915
54.62
16,596,508
14,836,372
1,537,584
8,547,846
8,784,699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73216</xdr:rowOff>
    </xdr:from>
    <xdr:to>
      <xdr:col>24</xdr:col>
      <xdr:colOff>63500</xdr:colOff>
      <xdr:row>36</xdr:row>
      <xdr:rowOff>73597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45416"/>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73216</xdr:rowOff>
    </xdr:from>
    <xdr:to>
      <xdr:col>19</xdr:col>
      <xdr:colOff>177800</xdr:colOff>
      <xdr:row>36</xdr:row>
      <xdr:rowOff>76264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4541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76264</xdr:rowOff>
    </xdr:from>
    <xdr:to>
      <xdr:col>15</xdr:col>
      <xdr:colOff>50800</xdr:colOff>
      <xdr:row>36</xdr:row>
      <xdr:rowOff>133985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48464"/>
          <a:ext cx="889000" cy="5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133985</xdr:rowOff>
    </xdr:from>
    <xdr:to>
      <xdr:col>10</xdr:col>
      <xdr:colOff>114300</xdr:colOff>
      <xdr:row>36</xdr:row>
      <xdr:rowOff>163513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06185"/>
          <a:ext cx="889000" cy="2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22797</xdr:rowOff>
    </xdr:from>
    <xdr:to>
      <xdr:col>24</xdr:col>
      <xdr:colOff>114300</xdr:colOff>
      <xdr:row>36</xdr:row>
      <xdr:rowOff>124397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9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1224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7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22416</xdr:rowOff>
    </xdr:from>
    <xdr:to>
      <xdr:col>20</xdr:col>
      <xdr:colOff>38100</xdr:colOff>
      <xdr:row>36</xdr:row>
      <xdr:rowOff>124016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9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115143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87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25464</xdr:rowOff>
    </xdr:from>
    <xdr:to>
      <xdr:col>15</xdr:col>
      <xdr:colOff>101600</xdr:colOff>
      <xdr:row>36</xdr:row>
      <xdr:rowOff>127064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9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118191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9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83185</xdr:rowOff>
    </xdr:from>
    <xdr:to>
      <xdr:col>10</xdr:col>
      <xdr:colOff>165100</xdr:colOff>
      <xdr:row>37</xdr:row>
      <xdr:rowOff>13335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112713</xdr:rowOff>
    </xdr:from>
    <xdr:to>
      <xdr:col>6</xdr:col>
      <xdr:colOff>38100</xdr:colOff>
      <xdr:row>37</xdr:row>
      <xdr:rowOff>42863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33990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7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53114</xdr:rowOff>
    </xdr:from>
    <xdr:to>
      <xdr:col>24</xdr:col>
      <xdr:colOff>63500</xdr:colOff>
      <xdr:row>57</xdr:row>
      <xdr:rowOff>135128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25764"/>
          <a:ext cx="838200" cy="8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53114</xdr:rowOff>
    </xdr:from>
    <xdr:to>
      <xdr:col>19</xdr:col>
      <xdr:colOff>177800</xdr:colOff>
      <xdr:row>57</xdr:row>
      <xdr:rowOff>54371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2576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54371</xdr:rowOff>
    </xdr:from>
    <xdr:to>
      <xdr:col>15</xdr:col>
      <xdr:colOff>50800</xdr:colOff>
      <xdr:row>57</xdr:row>
      <xdr:rowOff>86093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27021"/>
          <a:ext cx="889000" cy="3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56962</xdr:rowOff>
    </xdr:from>
    <xdr:to>
      <xdr:col>10</xdr:col>
      <xdr:colOff>114300</xdr:colOff>
      <xdr:row>57</xdr:row>
      <xdr:rowOff>86093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86712"/>
          <a:ext cx="889000" cy="37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4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86639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84328</xdr:rowOff>
    </xdr:from>
    <xdr:to>
      <xdr:col>24</xdr:col>
      <xdr:colOff>114300</xdr:colOff>
      <xdr:row>58</xdr:row>
      <xdr:rowOff>14478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5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170705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7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2314</xdr:rowOff>
    </xdr:from>
    <xdr:to>
      <xdr:col>20</xdr:col>
      <xdr:colOff>38100</xdr:colOff>
      <xdr:row>57</xdr:row>
      <xdr:rowOff>103914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7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95041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6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3571</xdr:rowOff>
    </xdr:from>
    <xdr:to>
      <xdr:col>15</xdr:col>
      <xdr:colOff>101600</xdr:colOff>
      <xdr:row>57</xdr:row>
      <xdr:rowOff>105171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7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96298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6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35293</xdr:rowOff>
    </xdr:from>
    <xdr:to>
      <xdr:col>10</xdr:col>
      <xdr:colOff>165100</xdr:colOff>
      <xdr:row>57</xdr:row>
      <xdr:rowOff>136893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128020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6162</xdr:rowOff>
    </xdr:from>
    <xdr:to>
      <xdr:col>6</xdr:col>
      <xdr:colOff>38100</xdr:colOff>
      <xdr:row>55</xdr:row>
      <xdr:rowOff>107762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43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98889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2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44233</xdr:rowOff>
    </xdr:from>
    <xdr:to>
      <xdr:col>24</xdr:col>
      <xdr:colOff>63500</xdr:colOff>
      <xdr:row>78</xdr:row>
      <xdr:rowOff>141029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417333"/>
          <a:ext cx="838200" cy="9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109839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68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141029</xdr:rowOff>
    </xdr:from>
    <xdr:to>
      <xdr:col>19</xdr:col>
      <xdr:colOff>177800</xdr:colOff>
      <xdr:row>79</xdr:row>
      <xdr:rowOff>116698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514129"/>
          <a:ext cx="889000" cy="14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145000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0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135661</xdr:rowOff>
    </xdr:from>
    <xdr:to>
      <xdr:col>15</xdr:col>
      <xdr:colOff>50800</xdr:colOff>
      <xdr:row>79</xdr:row>
      <xdr:rowOff>116698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508761"/>
          <a:ext cx="889000" cy="15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93456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3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135661</xdr:rowOff>
    </xdr:from>
    <xdr:to>
      <xdr:col>10</xdr:col>
      <xdr:colOff>114300</xdr:colOff>
      <xdr:row>79</xdr:row>
      <xdr:rowOff>163595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508761"/>
          <a:ext cx="889000" cy="19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162842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91095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92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164883</xdr:rowOff>
    </xdr:from>
    <xdr:to>
      <xdr:col>24</xdr:col>
      <xdr:colOff>114300</xdr:colOff>
      <xdr:row>78</xdr:row>
      <xdr:rowOff>95033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36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143310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34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90229</xdr:rowOff>
    </xdr:from>
    <xdr:to>
      <xdr:col>20</xdr:col>
      <xdr:colOff>38100</xdr:colOff>
      <xdr:row>79</xdr:row>
      <xdr:rowOff>20379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46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11506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55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65898</xdr:rowOff>
    </xdr:from>
    <xdr:to>
      <xdr:col>15</xdr:col>
      <xdr:colOff>101600</xdr:colOff>
      <xdr:row>79</xdr:row>
      <xdr:rowOff>167498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61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158625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703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84861</xdr:rowOff>
    </xdr:from>
    <xdr:to>
      <xdr:col>10</xdr:col>
      <xdr:colOff>165100</xdr:colOff>
      <xdr:row>79</xdr:row>
      <xdr:rowOff>15011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5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6138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5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112795</xdr:rowOff>
    </xdr:from>
    <xdr:to>
      <xdr:col>6</xdr:col>
      <xdr:colOff>38100</xdr:colOff>
      <xdr:row>80</xdr:row>
      <xdr:rowOff>42945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65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34072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750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25121</xdr:rowOff>
    </xdr:from>
    <xdr:to>
      <xdr:col>24</xdr:col>
      <xdr:colOff>63500</xdr:colOff>
      <xdr:row>99</xdr:row>
      <xdr:rowOff>35916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998671"/>
          <a:ext cx="838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156773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4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18504</xdr:rowOff>
    </xdr:from>
    <xdr:to>
      <xdr:col>19</xdr:col>
      <xdr:colOff>177800</xdr:colOff>
      <xdr:row>99</xdr:row>
      <xdr:rowOff>35916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992054"/>
          <a:ext cx="889000" cy="1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130852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1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876</xdr:rowOff>
    </xdr:from>
    <xdr:to>
      <xdr:col>15</xdr:col>
      <xdr:colOff>50800</xdr:colOff>
      <xdr:row>99</xdr:row>
      <xdr:rowOff>18504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974426"/>
          <a:ext cx="889000" cy="1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101630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876</xdr:rowOff>
    </xdr:from>
    <xdr:to>
      <xdr:col>10</xdr:col>
      <xdr:colOff>114300</xdr:colOff>
      <xdr:row>99</xdr:row>
      <xdr:rowOff>100634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74426"/>
          <a:ext cx="889000" cy="9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125823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145771</xdr:rowOff>
    </xdr:from>
    <xdr:to>
      <xdr:col>24</xdr:col>
      <xdr:colOff>114300</xdr:colOff>
      <xdr:row>99</xdr:row>
      <xdr:rowOff>75921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94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60698</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6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156566</xdr:rowOff>
    </xdr:from>
    <xdr:to>
      <xdr:col>20</xdr:col>
      <xdr:colOff>38100</xdr:colOff>
      <xdr:row>99</xdr:row>
      <xdr:rowOff>86716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95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77843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705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139154</xdr:rowOff>
    </xdr:from>
    <xdr:to>
      <xdr:col>15</xdr:col>
      <xdr:colOff>101600</xdr:colOff>
      <xdr:row>99</xdr:row>
      <xdr:rowOff>69304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4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60431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3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121526</xdr:rowOff>
    </xdr:from>
    <xdr:to>
      <xdr:col>10</xdr:col>
      <xdr:colOff>165100</xdr:colOff>
      <xdr:row>99</xdr:row>
      <xdr:rowOff>51676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92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42803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701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49834</xdr:rowOff>
    </xdr:from>
    <xdr:to>
      <xdr:col>6</xdr:col>
      <xdr:colOff>38100</xdr:colOff>
      <xdr:row>99</xdr:row>
      <xdr:rowOff>151434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702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142561</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11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51526</xdr:rowOff>
    </xdr:from>
    <xdr:to>
      <xdr:col>55</xdr:col>
      <xdr:colOff>0</xdr:colOff>
      <xdr:row>37</xdr:row>
      <xdr:rowOff>65895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395176"/>
          <a:ext cx="838200" cy="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45120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88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51526</xdr:rowOff>
    </xdr:from>
    <xdr:to>
      <xdr:col>50</xdr:col>
      <xdr:colOff>114300</xdr:colOff>
      <xdr:row>37</xdr:row>
      <xdr:rowOff>113248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39517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38463</xdr:rowOff>
    </xdr:from>
    <xdr:to>
      <xdr:col>45</xdr:col>
      <xdr:colOff>177800</xdr:colOff>
      <xdr:row>37</xdr:row>
      <xdr:rowOff>113248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382113"/>
          <a:ext cx="889000" cy="7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37810</xdr:rowOff>
    </xdr:from>
    <xdr:to>
      <xdr:col>41</xdr:col>
      <xdr:colOff>50800</xdr:colOff>
      <xdr:row>37</xdr:row>
      <xdr:rowOff>38463</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38146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129702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4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15095</xdr:rowOff>
    </xdr:from>
    <xdr:to>
      <xdr:col>55</xdr:col>
      <xdr:colOff>50800</xdr:colOff>
      <xdr:row>37</xdr:row>
      <xdr:rowOff>116695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5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37972</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21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726</xdr:rowOff>
    </xdr:from>
    <xdr:to>
      <xdr:col>50</xdr:col>
      <xdr:colOff>165100</xdr:colOff>
      <xdr:row>37</xdr:row>
      <xdr:rowOff>102326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4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118853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611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62448</xdr:rowOff>
    </xdr:from>
    <xdr:to>
      <xdr:col>46</xdr:col>
      <xdr:colOff>38100</xdr:colOff>
      <xdr:row>37</xdr:row>
      <xdr:rowOff>164047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4060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9125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18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159113</xdr:rowOff>
    </xdr:from>
    <xdr:to>
      <xdr:col>41</xdr:col>
      <xdr:colOff>101600</xdr:colOff>
      <xdr:row>37</xdr:row>
      <xdr:rowOff>89263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3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105790</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610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158460</xdr:rowOff>
    </xdr:from>
    <xdr:to>
      <xdr:col>36</xdr:col>
      <xdr:colOff>165100</xdr:colOff>
      <xdr:row>37</xdr:row>
      <xdr:rowOff>88610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3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105137</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610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40449</xdr:rowOff>
    </xdr:from>
    <xdr:to>
      <xdr:col>55</xdr:col>
      <xdr:colOff>0</xdr:colOff>
      <xdr:row>57</xdr:row>
      <xdr:rowOff>83750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813099"/>
          <a:ext cx="838200" cy="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34372</xdr:rowOff>
    </xdr:from>
    <xdr:to>
      <xdr:col>50</xdr:col>
      <xdr:colOff>114300</xdr:colOff>
      <xdr:row>57</xdr:row>
      <xdr:rowOff>40449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807022"/>
          <a:ext cx="889000" cy="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34372</xdr:rowOff>
    </xdr:from>
    <xdr:to>
      <xdr:col>45</xdr:col>
      <xdr:colOff>177800</xdr:colOff>
      <xdr:row>57</xdr:row>
      <xdr:rowOff>60871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807022"/>
          <a:ext cx="889000" cy="2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60871</xdr:rowOff>
    </xdr:from>
    <xdr:to>
      <xdr:col>41</xdr:col>
      <xdr:colOff>50800</xdr:colOff>
      <xdr:row>57</xdr:row>
      <xdr:rowOff>125393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833521"/>
          <a:ext cx="889000" cy="6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32950</xdr:rowOff>
    </xdr:from>
    <xdr:to>
      <xdr:col>55</xdr:col>
      <xdr:colOff>50800</xdr:colOff>
      <xdr:row>57</xdr:row>
      <xdr:rowOff>134550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11377</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78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161099</xdr:rowOff>
    </xdr:from>
    <xdr:to>
      <xdr:col>50</xdr:col>
      <xdr:colOff>165100</xdr:colOff>
      <xdr:row>57</xdr:row>
      <xdr:rowOff>91249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76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82376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85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155022</xdr:rowOff>
    </xdr:from>
    <xdr:to>
      <xdr:col>46</xdr:col>
      <xdr:colOff>38100</xdr:colOff>
      <xdr:row>57</xdr:row>
      <xdr:rowOff>85172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75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76299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84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10071</xdr:rowOff>
    </xdr:from>
    <xdr:to>
      <xdr:col>41</xdr:col>
      <xdr:colOff>101600</xdr:colOff>
      <xdr:row>57</xdr:row>
      <xdr:rowOff>111671</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102798</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87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74593</xdr:rowOff>
    </xdr:from>
    <xdr:to>
      <xdr:col>36</xdr:col>
      <xdr:colOff>165100</xdr:colOff>
      <xdr:row>58</xdr:row>
      <xdr:rowOff>4743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4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167320</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939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24143</xdr:rowOff>
    </xdr:from>
    <xdr:to>
      <xdr:col>55</xdr:col>
      <xdr:colOff>0</xdr:colOff>
      <xdr:row>77</xdr:row>
      <xdr:rowOff>24752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225793"/>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140250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149492</xdr:rowOff>
    </xdr:from>
    <xdr:to>
      <xdr:col>50</xdr:col>
      <xdr:colOff>114300</xdr:colOff>
      <xdr:row>77</xdr:row>
      <xdr:rowOff>24143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179692"/>
          <a:ext cx="8890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149492</xdr:rowOff>
    </xdr:from>
    <xdr:to>
      <xdr:col>45</xdr:col>
      <xdr:colOff>177800</xdr:colOff>
      <xdr:row>77</xdr:row>
      <xdr:rowOff>12922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179692"/>
          <a:ext cx="889000" cy="34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102629</xdr:rowOff>
    </xdr:from>
    <xdr:to>
      <xdr:col>41</xdr:col>
      <xdr:colOff>50800</xdr:colOff>
      <xdr:row>77</xdr:row>
      <xdr:rowOff>12922</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132829"/>
          <a:ext cx="889000" cy="8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145402</xdr:rowOff>
    </xdr:from>
    <xdr:to>
      <xdr:col>55</xdr:col>
      <xdr:colOff>50800</xdr:colOff>
      <xdr:row>77</xdr:row>
      <xdr:rowOff>75552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168279</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2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144793</xdr:rowOff>
    </xdr:from>
    <xdr:to>
      <xdr:col>50</xdr:col>
      <xdr:colOff>165100</xdr:colOff>
      <xdr:row>77</xdr:row>
      <xdr:rowOff>74943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66070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2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98692</xdr:rowOff>
    </xdr:from>
    <xdr:to>
      <xdr:col>46</xdr:col>
      <xdr:colOff>38100</xdr:colOff>
      <xdr:row>77</xdr:row>
      <xdr:rowOff>28842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1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19969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22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133572</xdr:rowOff>
    </xdr:from>
    <xdr:to>
      <xdr:col>41</xdr:col>
      <xdr:colOff>101600</xdr:colOff>
      <xdr:row>77</xdr:row>
      <xdr:rowOff>63722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16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54849</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25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51829</xdr:rowOff>
    </xdr:from>
    <xdr:to>
      <xdr:col>36</xdr:col>
      <xdr:colOff>165100</xdr:colOff>
      <xdr:row>76</xdr:row>
      <xdr:rowOff>153429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8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169956</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5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65520</xdr:rowOff>
    </xdr:from>
    <xdr:to>
      <xdr:col>55</xdr:col>
      <xdr:colOff>0</xdr:colOff>
      <xdr:row>98</xdr:row>
      <xdr:rowOff>114224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696170"/>
          <a:ext cx="838200" cy="22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30099</xdr:rowOff>
    </xdr:from>
    <xdr:to>
      <xdr:col>50</xdr:col>
      <xdr:colOff>114300</xdr:colOff>
      <xdr:row>98</xdr:row>
      <xdr:rowOff>114224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489299"/>
          <a:ext cx="889000" cy="4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30099</xdr:rowOff>
    </xdr:from>
    <xdr:to>
      <xdr:col>45</xdr:col>
      <xdr:colOff>177800</xdr:colOff>
      <xdr:row>96</xdr:row>
      <xdr:rowOff>159474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489299"/>
          <a:ext cx="889000" cy="1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159474</xdr:rowOff>
    </xdr:from>
    <xdr:to>
      <xdr:col>41</xdr:col>
      <xdr:colOff>50800</xdr:colOff>
      <xdr:row>97</xdr:row>
      <xdr:rowOff>152312</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618674"/>
          <a:ext cx="889000" cy="16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14720</xdr:rowOff>
    </xdr:from>
    <xdr:to>
      <xdr:col>55</xdr:col>
      <xdr:colOff>50800</xdr:colOff>
      <xdr:row>97</xdr:row>
      <xdr:rowOff>116320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6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164597</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62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63424</xdr:rowOff>
    </xdr:from>
    <xdr:to>
      <xdr:col>50</xdr:col>
      <xdr:colOff>165100</xdr:colOff>
      <xdr:row>98</xdr:row>
      <xdr:rowOff>165024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86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156151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95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150749</xdr:rowOff>
    </xdr:from>
    <xdr:to>
      <xdr:col>46</xdr:col>
      <xdr:colOff>38100</xdr:colOff>
      <xdr:row>96</xdr:row>
      <xdr:rowOff>80899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43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97426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21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108674</xdr:rowOff>
    </xdr:from>
    <xdr:to>
      <xdr:col>41</xdr:col>
      <xdr:colOff>101600</xdr:colOff>
      <xdr:row>97</xdr:row>
      <xdr:rowOff>38824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56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55351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3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101512</xdr:rowOff>
    </xdr:from>
    <xdr:to>
      <xdr:col>36</xdr:col>
      <xdr:colOff>165100</xdr:colOff>
      <xdr:row>98</xdr:row>
      <xdr:rowOff>31662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7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22789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82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171018</xdr:rowOff>
    </xdr:from>
    <xdr:to>
      <xdr:col>85</xdr:col>
      <xdr:colOff>127000</xdr:colOff>
      <xdr:row>38</xdr:row>
      <xdr:rowOff>91618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514668"/>
          <a:ext cx="838200" cy="9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57099</xdr:rowOff>
    </xdr:from>
    <xdr:to>
      <xdr:col>81</xdr:col>
      <xdr:colOff>50800</xdr:colOff>
      <xdr:row>38</xdr:row>
      <xdr:rowOff>91618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657219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138676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9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57099</xdr:rowOff>
    </xdr:from>
    <xdr:to>
      <xdr:col>76</xdr:col>
      <xdr:colOff>114300</xdr:colOff>
      <xdr:row>38</xdr:row>
      <xdr:rowOff>73978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572199"/>
          <a:ext cx="889000" cy="1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70739</xdr:rowOff>
    </xdr:from>
    <xdr:to>
      <xdr:col>71</xdr:col>
      <xdr:colOff>177800</xdr:colOff>
      <xdr:row>38</xdr:row>
      <xdr:rowOff>73978</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585839"/>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120218</xdr:rowOff>
    </xdr:from>
    <xdr:to>
      <xdr:col>85</xdr:col>
      <xdr:colOff>177800</xdr:colOff>
      <xdr:row>38</xdr:row>
      <xdr:rowOff>50368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4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98645</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44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40818</xdr:rowOff>
    </xdr:from>
    <xdr:to>
      <xdr:col>81</xdr:col>
      <xdr:colOff>101600</xdr:colOff>
      <xdr:row>38</xdr:row>
      <xdr:rowOff>142418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5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133545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64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6299</xdr:rowOff>
    </xdr:from>
    <xdr:to>
      <xdr:col>76</xdr:col>
      <xdr:colOff>165100</xdr:colOff>
      <xdr:row>38</xdr:row>
      <xdr:rowOff>107899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521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99026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61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23178</xdr:rowOff>
    </xdr:from>
    <xdr:to>
      <xdr:col>72</xdr:col>
      <xdr:colOff>38100</xdr:colOff>
      <xdr:row>38</xdr:row>
      <xdr:rowOff>124778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53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115905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63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19939</xdr:rowOff>
    </xdr:from>
    <xdr:to>
      <xdr:col>67</xdr:col>
      <xdr:colOff>101600</xdr:colOff>
      <xdr:row>38</xdr:row>
      <xdr:rowOff>121539</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53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112666</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62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93664</xdr:rowOff>
    </xdr:from>
    <xdr:to>
      <xdr:col>85</xdr:col>
      <xdr:colOff>127000</xdr:colOff>
      <xdr:row>59</xdr:row>
      <xdr:rowOff>8310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10037764"/>
          <a:ext cx="838200" cy="8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134017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563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8310</xdr:rowOff>
    </xdr:from>
    <xdr:to>
      <xdr:col>81</xdr:col>
      <xdr:colOff>50800</xdr:colOff>
      <xdr:row>59</xdr:row>
      <xdr:rowOff>30364</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4592300" y="10123860"/>
          <a:ext cx="889000" cy="2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30364</xdr:rowOff>
    </xdr:from>
    <xdr:to>
      <xdr:col>76</xdr:col>
      <xdr:colOff>114300</xdr:colOff>
      <xdr:row>59</xdr:row>
      <xdr:rowOff>59200</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10145914"/>
          <a:ext cx="889000" cy="2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143281</xdr:rowOff>
    </xdr:from>
    <xdr:to>
      <xdr:col>71</xdr:col>
      <xdr:colOff>177800</xdr:colOff>
      <xdr:row>59</xdr:row>
      <xdr:rowOff>59200</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10087381"/>
          <a:ext cx="889000" cy="8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162810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42864</xdr:rowOff>
    </xdr:from>
    <xdr:to>
      <xdr:col>85</xdr:col>
      <xdr:colOff>177800</xdr:colOff>
      <xdr:row>58</xdr:row>
      <xdr:rowOff>144464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98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129241</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90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128960</xdr:rowOff>
    </xdr:from>
    <xdr:to>
      <xdr:col>81</xdr:col>
      <xdr:colOff>101600</xdr:colOff>
      <xdr:row>59</xdr:row>
      <xdr:rowOff>59110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1007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50237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101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151014</xdr:rowOff>
    </xdr:from>
    <xdr:to>
      <xdr:col>76</xdr:col>
      <xdr:colOff>165100</xdr:colOff>
      <xdr:row>59</xdr:row>
      <xdr:rowOff>81164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1009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72291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1018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8400</xdr:rowOff>
    </xdr:from>
    <xdr:to>
      <xdr:col>72</xdr:col>
      <xdr:colOff>38100</xdr:colOff>
      <xdr:row>59</xdr:row>
      <xdr:rowOff>110000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1012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101127</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21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92481</xdr:rowOff>
    </xdr:from>
    <xdr:to>
      <xdr:col>67</xdr:col>
      <xdr:colOff>101600</xdr:colOff>
      <xdr:row>59</xdr:row>
      <xdr:rowOff>22631</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100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13758</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1012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127851</xdr:rowOff>
    </xdr:from>
    <xdr:to>
      <xdr:col>85</xdr:col>
      <xdr:colOff>127000</xdr:colOff>
      <xdr:row>78</xdr:row>
      <xdr:rowOff>134365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00951"/>
          <a:ext cx="838200" cy="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127851</xdr:rowOff>
    </xdr:from>
    <xdr:to>
      <xdr:col>81</xdr:col>
      <xdr:colOff>50800</xdr:colOff>
      <xdr:row>79</xdr:row>
      <xdr:rowOff>41287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500951"/>
          <a:ext cx="889000" cy="8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41287</xdr:rowOff>
    </xdr:from>
    <xdr:to>
      <xdr:col>76</xdr:col>
      <xdr:colOff>114300</xdr:colOff>
      <xdr:row>79</xdr:row>
      <xdr:rowOff>44335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58583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40411</xdr:rowOff>
    </xdr:from>
    <xdr:to>
      <xdr:col>71</xdr:col>
      <xdr:colOff>177800</xdr:colOff>
      <xdr:row>79</xdr:row>
      <xdr:rowOff>44335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84961"/>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83565</xdr:rowOff>
    </xdr:from>
    <xdr:to>
      <xdr:col>85</xdr:col>
      <xdr:colOff>177800</xdr:colOff>
      <xdr:row>79</xdr:row>
      <xdr:rowOff>13715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5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169942</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71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77051</xdr:rowOff>
    </xdr:from>
    <xdr:to>
      <xdr:col>81</xdr:col>
      <xdr:colOff>101600</xdr:colOff>
      <xdr:row>79</xdr:row>
      <xdr:rowOff>7201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5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169778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542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161937</xdr:rowOff>
    </xdr:from>
    <xdr:to>
      <xdr:col>76</xdr:col>
      <xdr:colOff>165100</xdr:colOff>
      <xdr:row>79</xdr:row>
      <xdr:rowOff>92087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83214</xdr:rowOff>
    </xdr:from>
    <xdr:ext cx="313932"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35333" y="136277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164985</xdr:rowOff>
    </xdr:from>
    <xdr:to>
      <xdr:col>72</xdr:col>
      <xdr:colOff>38100</xdr:colOff>
      <xdr:row>79</xdr:row>
      <xdr:rowOff>95135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3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86262</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6308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161061</xdr:rowOff>
    </xdr:from>
    <xdr:to>
      <xdr:col>67</xdr:col>
      <xdr:colOff>101600</xdr:colOff>
      <xdr:row>79</xdr:row>
      <xdr:rowOff>91211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82338</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626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118864</xdr:rowOff>
    </xdr:from>
    <xdr:to>
      <xdr:col>85</xdr:col>
      <xdr:colOff>127000</xdr:colOff>
      <xdr:row>98</xdr:row>
      <xdr:rowOff>137888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920964"/>
          <a:ext cx="838200" cy="19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149071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65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65258</xdr:rowOff>
    </xdr:from>
    <xdr:to>
      <xdr:col>81</xdr:col>
      <xdr:colOff>50800</xdr:colOff>
      <xdr:row>98</xdr:row>
      <xdr:rowOff>118864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867358"/>
          <a:ext cx="889000" cy="5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71271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1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166723</xdr:rowOff>
    </xdr:from>
    <xdr:to>
      <xdr:col>76</xdr:col>
      <xdr:colOff>114300</xdr:colOff>
      <xdr:row>98</xdr:row>
      <xdr:rowOff>65258</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6797373"/>
          <a:ext cx="889000" cy="6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89640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166723</xdr:rowOff>
    </xdr:from>
    <xdr:to>
      <xdr:col>71</xdr:col>
      <xdr:colOff>177800</xdr:colOff>
      <xdr:row>98</xdr:row>
      <xdr:rowOff>116824</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797373"/>
          <a:ext cx="889000" cy="12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97136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1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87088</xdr:rowOff>
    </xdr:from>
    <xdr:to>
      <xdr:col>85</xdr:col>
      <xdr:colOff>177800</xdr:colOff>
      <xdr:row>99</xdr:row>
      <xdr:rowOff>17238</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88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65515</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86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68064</xdr:rowOff>
    </xdr:from>
    <xdr:to>
      <xdr:col>81</xdr:col>
      <xdr:colOff>101600</xdr:colOff>
      <xdr:row>98</xdr:row>
      <xdr:rowOff>169664</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87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160791</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96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14458</xdr:rowOff>
    </xdr:from>
    <xdr:to>
      <xdr:col>76</xdr:col>
      <xdr:colOff>165100</xdr:colOff>
      <xdr:row>98</xdr:row>
      <xdr:rowOff>116058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81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107185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90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115923</xdr:rowOff>
    </xdr:from>
    <xdr:to>
      <xdr:col>72</xdr:col>
      <xdr:colOff>38100</xdr:colOff>
      <xdr:row>98</xdr:row>
      <xdr:rowOff>46073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74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37200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83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66024</xdr:rowOff>
    </xdr:from>
    <xdr:to>
      <xdr:col>67</xdr:col>
      <xdr:colOff>101600</xdr:colOff>
      <xdr:row>98</xdr:row>
      <xdr:rowOff>167624</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86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158751</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96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住民一人当たりのコストについて、類似団体内平均を一貫して下回っているのは、議会費、総務費、民生費、衛生費、農林水産業費、消防費、教育費、公債費である。民生費については、障がい者の自立支援給付や保育所・認定こども園の施設運営費などの扶助費が増加傾向にある中で、物価高騰重点支援給付金支給費の増加や自立支援給付費の増加などにより増加した。公債費については、令和５年度までに償還を終了した地方債があることから減少している。</a:t>
          </a:r>
        </a:p>
        <a:p>
          <a:r>
            <a:rPr kumimoji="1" lang="ja-JP" altLang="en-US" sz="1300">
              <a:solidFill>
                <a:srgbClr val="00B05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一方で土木費では、令和６年度に市道杉本大窪線道路改良工事などの大型の事業を実施したことから増加している。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富山県滑川市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a:t>
          </a:r>
          <a:r>
            <a:rPr kumimoji="1" lang="ja-JP" altLang="en-US" sz="1300">
              <a:solidFill>
                <a:sysClr val="windowText" lastClr="000000"/>
              </a:solidFill>
              <a:latin typeface="ＭＳ ゴシック" pitchFamily="49" charset="-128"/>
              <a:ea typeface="ＭＳ ゴシック" pitchFamily="49" charset="-128"/>
            </a:rPr>
            <a:t>標準財政規模に対する財政調整基金残高は</a:t>
          </a:r>
          <a:r>
            <a:rPr kumimoji="1" lang="en-US" altLang="ja-JP" sz="1300">
              <a:solidFill>
                <a:sysClr val="windowText" lastClr="000000"/>
              </a:solidFill>
              <a:latin typeface="ＭＳ ゴシック" pitchFamily="49" charset="-128"/>
              <a:ea typeface="ＭＳ ゴシック" pitchFamily="49" charset="-128"/>
            </a:rPr>
            <a:t>24.46</a:t>
          </a:r>
          <a:r>
            <a:rPr kumimoji="1" lang="ja-JP" altLang="en-US" sz="1300">
              <a:solidFill>
                <a:sysClr val="windowText" lastClr="000000"/>
              </a:solidFill>
              <a:latin typeface="ＭＳ ゴシック" pitchFamily="49" charset="-128"/>
              <a:ea typeface="ＭＳ ゴシック" pitchFamily="49" charset="-128"/>
            </a:rPr>
            <a:t>％と前年度より</a:t>
          </a:r>
          <a:r>
            <a:rPr kumimoji="1" lang="en-US" altLang="ja-JP" sz="1300">
              <a:solidFill>
                <a:sysClr val="windowText" lastClr="000000"/>
              </a:solidFill>
              <a:latin typeface="ＭＳ ゴシック" pitchFamily="49" charset="-128"/>
              <a:ea typeface="ＭＳ ゴシック" pitchFamily="49" charset="-128"/>
            </a:rPr>
            <a:t>4.02</a:t>
          </a:r>
          <a:r>
            <a:rPr kumimoji="1" lang="ja-JP" altLang="en-US" sz="1300">
              <a:solidFill>
                <a:sysClr val="windowText" lastClr="000000"/>
              </a:solidFill>
              <a:latin typeface="ＭＳ ゴシック" pitchFamily="49" charset="-128"/>
              <a:ea typeface="ＭＳ ゴシック" pitchFamily="49" charset="-128"/>
            </a:rPr>
            <a:t>ポイント減少している。今後の財政需要に備えるために基金を積み増ししたものの取崩額も大きく、また普通交付税の増額により標準財政規模が大きくなったものである。</a:t>
          </a:r>
        </a:p>
        <a:p>
          <a:r>
            <a:rPr kumimoji="1" lang="ja-JP" altLang="en-US" sz="1300">
              <a:solidFill>
                <a:sysClr val="windowText" lastClr="000000"/>
              </a:solidFill>
              <a:latin typeface="ＭＳ ゴシック" pitchFamily="49" charset="-128"/>
              <a:ea typeface="ＭＳ ゴシック" pitchFamily="49" charset="-128"/>
            </a:rPr>
            <a:t>　一方、歳出の抑制に努めたことなどにより、実質収支比率は</a:t>
          </a:r>
          <a:r>
            <a:rPr kumimoji="1" lang="en-US" altLang="ja-JP" sz="1300">
              <a:solidFill>
                <a:sysClr val="windowText" lastClr="000000"/>
              </a:solidFill>
              <a:latin typeface="ＭＳ ゴシック" pitchFamily="49" charset="-128"/>
              <a:ea typeface="ＭＳ ゴシック" pitchFamily="49" charset="-128"/>
            </a:rPr>
            <a:t>17.99</a:t>
          </a:r>
          <a:r>
            <a:rPr kumimoji="1" lang="ja-JP" altLang="en-US" sz="1300">
              <a:solidFill>
                <a:sysClr val="windowText" lastClr="000000"/>
              </a:solidFill>
              <a:latin typeface="ＭＳ ゴシック" pitchFamily="49" charset="-128"/>
              <a:ea typeface="ＭＳ ゴシック" pitchFamily="49" charset="-128"/>
            </a:rPr>
            <a:t>％となった。</a:t>
          </a:r>
        </a:p>
        <a:p>
          <a:r>
            <a:rPr kumimoji="1" lang="ja-JP" altLang="en-US" sz="1300">
              <a:solidFill>
                <a:sysClr val="windowText" lastClr="000000"/>
              </a:solidFill>
              <a:latin typeface="ＭＳ ゴシック" pitchFamily="49" charset="-128"/>
              <a:ea typeface="ＭＳ ゴシック" pitchFamily="49" charset="-128"/>
            </a:rPr>
            <a:t>　今後も行政サービスの質の維持向上に努め、事務事業の効率化を図りながら健全な財政運営に努める。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富山県滑川市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令和６年度において各会計に赤字は生じていないものの、高齢社会の進行に伴う医療費や介護給付費の増加などにより、後期高齢者医療保険事業や介護保険事業などの医療介護系特別会計への繰出金は年々増加していくことが見込まれる。</a:t>
          </a:r>
        </a:p>
        <a:p>
          <a:r>
            <a:rPr kumimoji="1" lang="ja-JP" altLang="en-US" sz="1400">
              <a:solidFill>
                <a:sysClr val="windowText" lastClr="000000"/>
              </a:solidFill>
              <a:latin typeface="ＭＳ ゴシック" pitchFamily="49" charset="-128"/>
              <a:ea typeface="ＭＳ ゴシック" pitchFamily="49" charset="-128"/>
            </a:rPr>
            <a:t>　健康寿命延伸に向けた予防事業について積極的に施策を推進しているところであるが、今後も引き続き、医療費の抑制を通じ、市財政に及ぼす影響の軽減に努めていく。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35506;/100&#36001;&#25919;&#37325;&#35201;/011&#36001;&#25919;&#29366;&#27841;&#36039;&#26009;&#38598;/R6&#24180;&#24230;/R8.8.17_&#12304;&#30476;&#12294;9&#65295;11&#12411;&#12363;&#12305;&#20196;&#21644;&#65302;&#24180;&#24230;&#36001;&#25919;&#29366;&#27841;&#36039;&#26009;&#38598;&#12398;&#20316;&#25104;&#12395;&#12388;&#12356;&#12390;&#65288;2&#22238;&#30446;&#12539;&#22320;&#26041;&#20844;&#20250;&#35336;&#38306;&#20418;&#65289;/&#12304;&#36001;&#25919;&#29366;&#27841;&#36039;&#26009;&#38598;&#12305;_162060_&#28369;&#24029;&#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row>
        <row r="53">
          <cell r="BP53">
            <v>57.2</v>
          </cell>
          <cell r="BX53">
            <v>58.7</v>
          </cell>
          <cell r="CF53">
            <v>59.2</v>
          </cell>
          <cell r="CN53">
            <v>60.9</v>
          </cell>
          <cell r="CV53">
            <v>62.3</v>
          </cell>
        </row>
        <row r="55">
          <cell r="AN55" t="str">
            <v>類似団体内平均値</v>
          </cell>
          <cell r="BP55">
            <v>37.299999999999997</v>
          </cell>
          <cell r="BX55">
            <v>25.4</v>
          </cell>
          <cell r="CF55">
            <v>17.600000000000001</v>
          </cell>
          <cell r="CN55">
            <v>17.2</v>
          </cell>
          <cell r="CV55">
            <v>16.100000000000001</v>
          </cell>
        </row>
        <row r="57">
          <cell r="BP57">
            <v>62</v>
          </cell>
          <cell r="BX57">
            <v>63.2</v>
          </cell>
          <cell r="CF57">
            <v>65.3</v>
          </cell>
          <cell r="CN57">
            <v>66.900000000000006</v>
          </cell>
          <cell r="CV57">
            <v>68.099999999999994</v>
          </cell>
        </row>
        <row r="72">
          <cell r="BP72" t="str">
            <v>R02</v>
          </cell>
          <cell r="BX72" t="str">
            <v>R03</v>
          </cell>
          <cell r="CF72" t="str">
            <v>R04</v>
          </cell>
          <cell r="CN72" t="str">
            <v>R05</v>
          </cell>
          <cell r="CV72" t="str">
            <v>R06</v>
          </cell>
        </row>
        <row r="73">
          <cell r="AN73" t="str">
            <v>当該団体値</v>
          </cell>
        </row>
        <row r="75">
          <cell r="BP75">
            <v>6.2</v>
          </cell>
          <cell r="BX75">
            <v>5</v>
          </cell>
          <cell r="CF75">
            <v>4.4000000000000004</v>
          </cell>
          <cell r="CN75">
            <v>4.7</v>
          </cell>
          <cell r="CV75">
            <v>4.9000000000000004</v>
          </cell>
        </row>
        <row r="77">
          <cell r="AN77" t="str">
            <v>類似団体内平均値</v>
          </cell>
          <cell r="BP77">
            <v>37.299999999999997</v>
          </cell>
          <cell r="BX77">
            <v>25.4</v>
          </cell>
          <cell r="CF77">
            <v>17.600000000000001</v>
          </cell>
          <cell r="CN77">
            <v>17.2</v>
          </cell>
          <cell r="CV77">
            <v>16.100000000000001</v>
          </cell>
        </row>
        <row r="79">
          <cell r="BP79">
            <v>8.6</v>
          </cell>
          <cell r="BX79">
            <v>8.3000000000000007</v>
          </cell>
          <cell r="CF79">
            <v>8.4</v>
          </cell>
          <cell r="CN79">
            <v>8.6</v>
          </cell>
          <cell r="CV79">
            <v>8.6999999999999993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5" t="s">
        <v>76</v>
      </c>
      <c r="C1" s="595"/>
      <c r="D1" s="595"/>
      <c r="E1" s="595"/>
      <c r="F1" s="595"/>
      <c r="G1" s="595"/>
      <c r="H1" s="595"/>
      <c r="I1" s="595"/>
      <c r="J1" s="595"/>
      <c r="K1" s="595"/>
      <c r="L1" s="595"/>
      <c r="M1" s="595"/>
      <c r="N1" s="595"/>
      <c r="O1" s="595"/>
      <c r="P1" s="595"/>
      <c r="Q1" s="595"/>
      <c r="R1" s="595"/>
      <c r="S1" s="595"/>
      <c r="T1" s="595"/>
      <c r="U1" s="595"/>
      <c r="V1" s="595"/>
      <c r="W1" s="595"/>
      <c r="X1" s="595"/>
      <c r="Y1" s="595"/>
      <c r="Z1" s="595"/>
      <c r="AA1" s="595"/>
      <c r="AB1" s="595"/>
      <c r="AC1" s="595"/>
      <c r="AD1" s="595"/>
      <c r="AE1" s="595"/>
      <c r="AF1" s="595"/>
      <c r="AG1" s="595"/>
      <c r="AH1" s="595"/>
      <c r="AI1" s="595"/>
      <c r="AJ1" s="595"/>
      <c r="AK1" s="595"/>
      <c r="AL1" s="595"/>
      <c r="AM1" s="595"/>
      <c r="AN1" s="595"/>
      <c r="AO1" s="595"/>
      <c r="AP1" s="595"/>
      <c r="AQ1" s="595"/>
      <c r="AR1" s="595"/>
      <c r="AS1" s="595"/>
      <c r="AT1" s="595"/>
      <c r="AU1" s="595"/>
      <c r="AV1" s="595"/>
      <c r="AW1" s="595"/>
      <c r="AX1" s="595"/>
      <c r="AY1" s="595"/>
      <c r="AZ1" s="595"/>
      <c r="BA1" s="595"/>
      <c r="BB1" s="595"/>
      <c r="BC1" s="595"/>
      <c r="BD1" s="595"/>
      <c r="BE1" s="595"/>
      <c r="BF1" s="595"/>
      <c r="BG1" s="595"/>
      <c r="BH1" s="595"/>
      <c r="BI1" s="595"/>
      <c r="BJ1" s="595"/>
      <c r="BK1" s="595"/>
      <c r="BL1" s="595"/>
      <c r="BM1" s="595"/>
      <c r="BN1" s="595"/>
      <c r="BO1" s="595"/>
      <c r="BP1" s="595"/>
      <c r="BQ1" s="595"/>
      <c r="BR1" s="595"/>
      <c r="BS1" s="595"/>
      <c r="BT1" s="595"/>
      <c r="BU1" s="595"/>
      <c r="BV1" s="595"/>
      <c r="BW1" s="595"/>
      <c r="BX1" s="595"/>
      <c r="BY1" s="595"/>
      <c r="BZ1" s="595"/>
      <c r="CA1" s="595"/>
      <c r="CB1" s="595"/>
      <c r="CC1" s="595"/>
      <c r="CD1" s="595"/>
      <c r="CE1" s="595"/>
      <c r="CF1" s="595"/>
      <c r="CG1" s="595"/>
      <c r="CH1" s="595"/>
      <c r="CI1" s="595"/>
      <c r="CJ1" s="595"/>
      <c r="CK1" s="595"/>
      <c r="CL1" s="595"/>
      <c r="CM1" s="595"/>
      <c r="CN1" s="595"/>
      <c r="CO1" s="595"/>
      <c r="CP1" s="595"/>
      <c r="CQ1" s="595"/>
      <c r="CR1" s="595"/>
      <c r="CS1" s="595"/>
      <c r="CT1" s="595"/>
      <c r="CU1" s="595"/>
      <c r="CV1" s="595"/>
      <c r="CW1" s="595"/>
      <c r="CX1" s="595"/>
      <c r="CY1" s="595"/>
      <c r="CZ1" s="595"/>
      <c r="DA1" s="595"/>
      <c r="DB1" s="595"/>
      <c r="DC1" s="595"/>
      <c r="DD1" s="595"/>
      <c r="DE1" s="595"/>
      <c r="DF1" s="595"/>
      <c r="DG1" s="595"/>
      <c r="DH1" s="595"/>
      <c r="DI1" s="595"/>
      <c r="DJ1" s="169"/>
      <c r="DK1" s="169"/>
      <c r="DL1" s="169"/>
      <c r="DM1" s="169"/>
      <c r="DN1" s="169"/>
      <c r="DO1" s="169"/>
    </row>
    <row r="2" spans="1:119" ht="24.75" thickBot="1" x14ac:dyDescent="0.2">
      <c r="B2" s="170" t="s">
        <v>77</v>
      </c>
      <c r="C2" s="170"/>
      <c r="D2" s="171"/>
    </row>
    <row r="3" spans="1:119" ht="18.75" customHeight="1" thickBot="1" x14ac:dyDescent="0.2">
      <c r="A3" s="169"/>
      <c r="B3" s="596" t="s">
        <v>78</v>
      </c>
      <c r="C3" s="597"/>
      <c r="D3" s="597"/>
      <c r="E3" s="598"/>
      <c r="F3" s="598"/>
      <c r="G3" s="598"/>
      <c r="H3" s="598"/>
      <c r="I3" s="598"/>
      <c r="J3" s="598"/>
      <c r="K3" s="598"/>
      <c r="L3" s="598" t="s">
        <v>79</v>
      </c>
      <c r="M3" s="598"/>
      <c r="N3" s="598"/>
      <c r="O3" s="598"/>
      <c r="P3" s="598"/>
      <c r="Q3" s="598"/>
      <c r="R3" s="601"/>
      <c r="S3" s="601"/>
      <c r="T3" s="601"/>
      <c r="U3" s="601"/>
      <c r="V3" s="602"/>
      <c r="W3" s="492" t="s">
        <v>80</v>
      </c>
      <c r="X3" s="493"/>
      <c r="Y3" s="493"/>
      <c r="Z3" s="493"/>
      <c r="AA3" s="493"/>
      <c r="AB3" s="597"/>
      <c r="AC3" s="601" t="s">
        <v>81</v>
      </c>
      <c r="AD3" s="493"/>
      <c r="AE3" s="493"/>
      <c r="AF3" s="493"/>
      <c r="AG3" s="493"/>
      <c r="AH3" s="493"/>
      <c r="AI3" s="493"/>
      <c r="AJ3" s="493"/>
      <c r="AK3" s="493"/>
      <c r="AL3" s="563"/>
      <c r="AM3" s="492" t="s">
        <v>82</v>
      </c>
      <c r="AN3" s="493"/>
      <c r="AO3" s="493"/>
      <c r="AP3" s="493"/>
      <c r="AQ3" s="493"/>
      <c r="AR3" s="493"/>
      <c r="AS3" s="493"/>
      <c r="AT3" s="493"/>
      <c r="AU3" s="493"/>
      <c r="AV3" s="493"/>
      <c r="AW3" s="493"/>
      <c r="AX3" s="563"/>
      <c r="AY3" s="555" t="s">
        <v>1</v>
      </c>
      <c r="AZ3" s="556"/>
      <c r="BA3" s="556"/>
      <c r="BB3" s="556"/>
      <c r="BC3" s="556"/>
      <c r="BD3" s="556"/>
      <c r="BE3" s="556"/>
      <c r="BF3" s="556"/>
      <c r="BG3" s="556"/>
      <c r="BH3" s="556"/>
      <c r="BI3" s="556"/>
      <c r="BJ3" s="556"/>
      <c r="BK3" s="556"/>
      <c r="BL3" s="556"/>
      <c r="BM3" s="605"/>
      <c r="BN3" s="492" t="s">
        <v>83</v>
      </c>
      <c r="BO3" s="493"/>
      <c r="BP3" s="493"/>
      <c r="BQ3" s="493"/>
      <c r="BR3" s="493"/>
      <c r="BS3" s="493"/>
      <c r="BT3" s="493"/>
      <c r="BU3" s="563"/>
      <c r="BV3" s="492" t="s">
        <v>84</v>
      </c>
      <c r="BW3" s="493"/>
      <c r="BX3" s="493"/>
      <c r="BY3" s="493"/>
      <c r="BZ3" s="493"/>
      <c r="CA3" s="493"/>
      <c r="CB3" s="493"/>
      <c r="CC3" s="563"/>
      <c r="CD3" s="555" t="s">
        <v>1</v>
      </c>
      <c r="CE3" s="556"/>
      <c r="CF3" s="556"/>
      <c r="CG3" s="556"/>
      <c r="CH3" s="556"/>
      <c r="CI3" s="556"/>
      <c r="CJ3" s="556"/>
      <c r="CK3" s="556"/>
      <c r="CL3" s="556"/>
      <c r="CM3" s="556"/>
      <c r="CN3" s="556"/>
      <c r="CO3" s="556"/>
      <c r="CP3" s="556"/>
      <c r="CQ3" s="556"/>
      <c r="CR3" s="556"/>
      <c r="CS3" s="605"/>
      <c r="CT3" s="492" t="s">
        <v>85</v>
      </c>
      <c r="CU3" s="493"/>
      <c r="CV3" s="493"/>
      <c r="CW3" s="493"/>
      <c r="CX3" s="493"/>
      <c r="CY3" s="493"/>
      <c r="CZ3" s="493"/>
      <c r="DA3" s="563"/>
      <c r="DB3" s="492" t="s">
        <v>86</v>
      </c>
      <c r="DC3" s="493"/>
      <c r="DD3" s="493"/>
      <c r="DE3" s="493"/>
      <c r="DF3" s="493"/>
      <c r="DG3" s="493"/>
      <c r="DH3" s="493"/>
      <c r="DI3" s="563"/>
    </row>
    <row r="4" spans="1:119" ht="18.75" customHeight="1" x14ac:dyDescent="0.15">
      <c r="A4" s="169"/>
      <c r="B4" s="571"/>
      <c r="C4" s="572"/>
      <c r="D4" s="572"/>
      <c r="E4" s="573"/>
      <c r="F4" s="573"/>
      <c r="G4" s="573"/>
      <c r="H4" s="573"/>
      <c r="I4" s="573"/>
      <c r="J4" s="573"/>
      <c r="K4" s="573"/>
      <c r="L4" s="573"/>
      <c r="M4" s="573"/>
      <c r="N4" s="573"/>
      <c r="O4" s="573"/>
      <c r="P4" s="573"/>
      <c r="Q4" s="573"/>
      <c r="R4" s="577"/>
      <c r="S4" s="577"/>
      <c r="T4" s="577"/>
      <c r="U4" s="577"/>
      <c r="V4" s="578"/>
      <c r="W4" s="564"/>
      <c r="X4" s="374"/>
      <c r="Y4" s="374"/>
      <c r="Z4" s="374"/>
      <c r="AA4" s="374"/>
      <c r="AB4" s="572"/>
      <c r="AC4" s="577"/>
      <c r="AD4" s="374"/>
      <c r="AE4" s="374"/>
      <c r="AF4" s="374"/>
      <c r="AG4" s="374"/>
      <c r="AH4" s="374"/>
      <c r="AI4" s="374"/>
      <c r="AJ4" s="374"/>
      <c r="AK4" s="374"/>
      <c r="AL4" s="565"/>
      <c r="AM4" s="514"/>
      <c r="AN4" s="412"/>
      <c r="AO4" s="412"/>
      <c r="AP4" s="412"/>
      <c r="AQ4" s="412"/>
      <c r="AR4" s="412"/>
      <c r="AS4" s="412"/>
      <c r="AT4" s="412"/>
      <c r="AU4" s="412"/>
      <c r="AV4" s="412"/>
      <c r="AW4" s="412"/>
      <c r="AX4" s="604"/>
      <c r="AY4" s="449" t="s">
        <v>87</v>
      </c>
      <c r="AZ4" s="450"/>
      <c r="BA4" s="450"/>
      <c r="BB4" s="450"/>
      <c r="BC4" s="450"/>
      <c r="BD4" s="450"/>
      <c r="BE4" s="450"/>
      <c r="BF4" s="450"/>
      <c r="BG4" s="450"/>
      <c r="BH4" s="450"/>
      <c r="BI4" s="450"/>
      <c r="BJ4" s="450"/>
      <c r="BK4" s="450"/>
      <c r="BL4" s="450"/>
      <c r="BM4" s="451"/>
      <c r="BN4" s="452">
        <v>16596508</v>
      </c>
      <c r="BO4" s="453"/>
      <c r="BP4" s="453"/>
      <c r="BQ4" s="453"/>
      <c r="BR4" s="453"/>
      <c r="BS4" s="453"/>
      <c r="BT4" s="453"/>
      <c r="BU4" s="454"/>
      <c r="BV4" s="452">
        <v>15448773</v>
      </c>
      <c r="BW4" s="453"/>
      <c r="BX4" s="453"/>
      <c r="BY4" s="453"/>
      <c r="BZ4" s="453"/>
      <c r="CA4" s="453"/>
      <c r="CB4" s="453"/>
      <c r="CC4" s="454"/>
      <c r="CD4" s="589" t="s">
        <v>88</v>
      </c>
      <c r="CE4" s="590"/>
      <c r="CF4" s="590"/>
      <c r="CG4" s="590"/>
      <c r="CH4" s="590"/>
      <c r="CI4" s="590"/>
      <c r="CJ4" s="590"/>
      <c r="CK4" s="590"/>
      <c r="CL4" s="590"/>
      <c r="CM4" s="590"/>
      <c r="CN4" s="590"/>
      <c r="CO4" s="590"/>
      <c r="CP4" s="590"/>
      <c r="CQ4" s="590"/>
      <c r="CR4" s="590"/>
      <c r="CS4" s="591"/>
      <c r="CT4" s="592">
        <v>18</v>
      </c>
      <c r="CU4" s="593"/>
      <c r="CV4" s="593"/>
      <c r="CW4" s="593"/>
      <c r="CX4" s="593"/>
      <c r="CY4" s="593"/>
      <c r="CZ4" s="593"/>
      <c r="DA4" s="594"/>
      <c r="DB4" s="592">
        <v>9.8000000000000007</v>
      </c>
      <c r="DC4" s="593"/>
      <c r="DD4" s="593"/>
      <c r="DE4" s="593"/>
      <c r="DF4" s="593"/>
      <c r="DG4" s="593"/>
      <c r="DH4" s="593"/>
      <c r="DI4" s="594"/>
    </row>
    <row r="5" spans="1:119" ht="18.75" customHeight="1" x14ac:dyDescent="0.15">
      <c r="A5" s="169"/>
      <c r="B5" s="599"/>
      <c r="C5" s="413"/>
      <c r="D5" s="413"/>
      <c r="E5" s="600"/>
      <c r="F5" s="600"/>
      <c r="G5" s="600"/>
      <c r="H5" s="600"/>
      <c r="I5" s="600"/>
      <c r="J5" s="600"/>
      <c r="K5" s="600"/>
      <c r="L5" s="600"/>
      <c r="M5" s="600"/>
      <c r="N5" s="600"/>
      <c r="O5" s="600"/>
      <c r="P5" s="600"/>
      <c r="Q5" s="600"/>
      <c r="R5" s="411"/>
      <c r="S5" s="411"/>
      <c r="T5" s="411"/>
      <c r="U5" s="411"/>
      <c r="V5" s="603"/>
      <c r="W5" s="514"/>
      <c r="X5" s="412"/>
      <c r="Y5" s="412"/>
      <c r="Z5" s="412"/>
      <c r="AA5" s="412"/>
      <c r="AB5" s="413"/>
      <c r="AC5" s="411"/>
      <c r="AD5" s="412"/>
      <c r="AE5" s="412"/>
      <c r="AF5" s="412"/>
      <c r="AG5" s="412"/>
      <c r="AH5" s="412"/>
      <c r="AI5" s="412"/>
      <c r="AJ5" s="412"/>
      <c r="AK5" s="412"/>
      <c r="AL5" s="604"/>
      <c r="AM5" s="480" t="s">
        <v>89</v>
      </c>
      <c r="AN5" s="380"/>
      <c r="AO5" s="380"/>
      <c r="AP5" s="380"/>
      <c r="AQ5" s="380"/>
      <c r="AR5" s="380"/>
      <c r="AS5" s="380"/>
      <c r="AT5" s="381"/>
      <c r="AU5" s="481" t="s">
        <v>90</v>
      </c>
      <c r="AV5" s="482"/>
      <c r="AW5" s="482"/>
      <c r="AX5" s="482"/>
      <c r="AY5" s="437" t="s">
        <v>91</v>
      </c>
      <c r="AZ5" s="438"/>
      <c r="BA5" s="438"/>
      <c r="BB5" s="438"/>
      <c r="BC5" s="438"/>
      <c r="BD5" s="438"/>
      <c r="BE5" s="438"/>
      <c r="BF5" s="438"/>
      <c r="BG5" s="438"/>
      <c r="BH5" s="438"/>
      <c r="BI5" s="438"/>
      <c r="BJ5" s="438"/>
      <c r="BK5" s="438"/>
      <c r="BL5" s="438"/>
      <c r="BM5" s="439"/>
      <c r="BN5" s="423">
        <v>14836372</v>
      </c>
      <c r="BO5" s="424"/>
      <c r="BP5" s="424"/>
      <c r="BQ5" s="424"/>
      <c r="BR5" s="424"/>
      <c r="BS5" s="424"/>
      <c r="BT5" s="424"/>
      <c r="BU5" s="425"/>
      <c r="BV5" s="423">
        <v>14546668</v>
      </c>
      <c r="BW5" s="424"/>
      <c r="BX5" s="424"/>
      <c r="BY5" s="424"/>
      <c r="BZ5" s="424"/>
      <c r="CA5" s="424"/>
      <c r="CB5" s="424"/>
      <c r="CC5" s="425"/>
      <c r="CD5" s="463" t="s">
        <v>92</v>
      </c>
      <c r="CE5" s="383"/>
      <c r="CF5" s="383"/>
      <c r="CG5" s="383"/>
      <c r="CH5" s="383"/>
      <c r="CI5" s="383"/>
      <c r="CJ5" s="383"/>
      <c r="CK5" s="383"/>
      <c r="CL5" s="383"/>
      <c r="CM5" s="383"/>
      <c r="CN5" s="383"/>
      <c r="CO5" s="383"/>
      <c r="CP5" s="383"/>
      <c r="CQ5" s="383"/>
      <c r="CR5" s="383"/>
      <c r="CS5" s="464"/>
      <c r="CT5" s="420">
        <v>85.5</v>
      </c>
      <c r="CU5" s="421"/>
      <c r="CV5" s="421"/>
      <c r="CW5" s="421"/>
      <c r="CX5" s="421"/>
      <c r="CY5" s="421"/>
      <c r="CZ5" s="421"/>
      <c r="DA5" s="422"/>
      <c r="DB5" s="420">
        <v>84.2</v>
      </c>
      <c r="DC5" s="421"/>
      <c r="DD5" s="421"/>
      <c r="DE5" s="421"/>
      <c r="DF5" s="421"/>
      <c r="DG5" s="421"/>
      <c r="DH5" s="421"/>
      <c r="DI5" s="422"/>
    </row>
    <row r="6" spans="1:119" ht="18.75" customHeight="1" x14ac:dyDescent="0.15">
      <c r="A6" s="169"/>
      <c r="B6" s="569" t="s">
        <v>93</v>
      </c>
      <c r="C6" s="410"/>
      <c r="D6" s="410"/>
      <c r="E6" s="570"/>
      <c r="F6" s="570"/>
      <c r="G6" s="570"/>
      <c r="H6" s="570"/>
      <c r="I6" s="570"/>
      <c r="J6" s="570"/>
      <c r="K6" s="570"/>
      <c r="L6" s="570" t="s">
        <v>94</v>
      </c>
      <c r="M6" s="570"/>
      <c r="N6" s="570"/>
      <c r="O6" s="570"/>
      <c r="P6" s="570"/>
      <c r="Q6" s="570"/>
      <c r="R6" s="408"/>
      <c r="S6" s="408"/>
      <c r="T6" s="408"/>
      <c r="U6" s="408"/>
      <c r="V6" s="576"/>
      <c r="W6" s="513" t="s">
        <v>95</v>
      </c>
      <c r="X6" s="409"/>
      <c r="Y6" s="409"/>
      <c r="Z6" s="409"/>
      <c r="AA6" s="409"/>
      <c r="AB6" s="410"/>
      <c r="AC6" s="581" t="s">
        <v>96</v>
      </c>
      <c r="AD6" s="582"/>
      <c r="AE6" s="582"/>
      <c r="AF6" s="582"/>
      <c r="AG6" s="582"/>
      <c r="AH6" s="582"/>
      <c r="AI6" s="582"/>
      <c r="AJ6" s="582"/>
      <c r="AK6" s="582"/>
      <c r="AL6" s="583"/>
      <c r="AM6" s="480" t="s">
        <v>97</v>
      </c>
      <c r="AN6" s="380"/>
      <c r="AO6" s="380"/>
      <c r="AP6" s="380"/>
      <c r="AQ6" s="380"/>
      <c r="AR6" s="380"/>
      <c r="AS6" s="380"/>
      <c r="AT6" s="381"/>
      <c r="AU6" s="481" t="s">
        <v>90</v>
      </c>
      <c r="AV6" s="482"/>
      <c r="AW6" s="482"/>
      <c r="AX6" s="482"/>
      <c r="AY6" s="437" t="s">
        <v>98</v>
      </c>
      <c r="AZ6" s="438"/>
      <c r="BA6" s="438"/>
      <c r="BB6" s="438"/>
      <c r="BC6" s="438"/>
      <c r="BD6" s="438"/>
      <c r="BE6" s="438"/>
      <c r="BF6" s="438"/>
      <c r="BG6" s="438"/>
      <c r="BH6" s="438"/>
      <c r="BI6" s="438"/>
      <c r="BJ6" s="438"/>
      <c r="BK6" s="438"/>
      <c r="BL6" s="438"/>
      <c r="BM6" s="439"/>
      <c r="BN6" s="423">
        <v>1760136</v>
      </c>
      <c r="BO6" s="424"/>
      <c r="BP6" s="424"/>
      <c r="BQ6" s="424"/>
      <c r="BR6" s="424"/>
      <c r="BS6" s="424"/>
      <c r="BT6" s="424"/>
      <c r="BU6" s="425"/>
      <c r="BV6" s="423">
        <v>902105</v>
      </c>
      <c r="BW6" s="424"/>
      <c r="BX6" s="424"/>
      <c r="BY6" s="424"/>
      <c r="BZ6" s="424"/>
      <c r="CA6" s="424"/>
      <c r="CB6" s="424"/>
      <c r="CC6" s="425"/>
      <c r="CD6" s="463" t="s">
        <v>99</v>
      </c>
      <c r="CE6" s="383"/>
      <c r="CF6" s="383"/>
      <c r="CG6" s="383"/>
      <c r="CH6" s="383"/>
      <c r="CI6" s="383"/>
      <c r="CJ6" s="383"/>
      <c r="CK6" s="383"/>
      <c r="CL6" s="383"/>
      <c r="CM6" s="383"/>
      <c r="CN6" s="383"/>
      <c r="CO6" s="383"/>
      <c r="CP6" s="383"/>
      <c r="CQ6" s="383"/>
      <c r="CR6" s="383"/>
      <c r="CS6" s="464"/>
      <c r="CT6" s="566">
        <v>85.9</v>
      </c>
      <c r="CU6" s="567"/>
      <c r="CV6" s="567"/>
      <c r="CW6" s="567"/>
      <c r="CX6" s="567"/>
      <c r="CY6" s="567"/>
      <c r="CZ6" s="567"/>
      <c r="DA6" s="568"/>
      <c r="DB6" s="566">
        <v>85</v>
      </c>
      <c r="DC6" s="567"/>
      <c r="DD6" s="567"/>
      <c r="DE6" s="567"/>
      <c r="DF6" s="567"/>
      <c r="DG6" s="567"/>
      <c r="DH6" s="567"/>
      <c r="DI6" s="568"/>
    </row>
    <row r="7" spans="1:119" ht="18.75" customHeight="1" x14ac:dyDescent="0.15">
      <c r="A7" s="169"/>
      <c r="B7" s="571"/>
      <c r="C7" s="572"/>
      <c r="D7" s="572"/>
      <c r="E7" s="573"/>
      <c r="F7" s="573"/>
      <c r="G7" s="573"/>
      <c r="H7" s="573"/>
      <c r="I7" s="573"/>
      <c r="J7" s="573"/>
      <c r="K7" s="573"/>
      <c r="L7" s="573"/>
      <c r="M7" s="573"/>
      <c r="N7" s="573"/>
      <c r="O7" s="573"/>
      <c r="P7" s="573"/>
      <c r="Q7" s="573"/>
      <c r="R7" s="577"/>
      <c r="S7" s="577"/>
      <c r="T7" s="577"/>
      <c r="U7" s="577"/>
      <c r="V7" s="578"/>
      <c r="W7" s="564"/>
      <c r="X7" s="374"/>
      <c r="Y7" s="374"/>
      <c r="Z7" s="374"/>
      <c r="AA7" s="374"/>
      <c r="AB7" s="572"/>
      <c r="AC7" s="584"/>
      <c r="AD7" s="375"/>
      <c r="AE7" s="375"/>
      <c r="AF7" s="375"/>
      <c r="AG7" s="375"/>
      <c r="AH7" s="375"/>
      <c r="AI7" s="375"/>
      <c r="AJ7" s="375"/>
      <c r="AK7" s="375"/>
      <c r="AL7" s="585"/>
      <c r="AM7" s="480" t="s">
        <v>100</v>
      </c>
      <c r="AN7" s="380"/>
      <c r="AO7" s="380"/>
      <c r="AP7" s="380"/>
      <c r="AQ7" s="380"/>
      <c r="AR7" s="380"/>
      <c r="AS7" s="380"/>
      <c r="AT7" s="381"/>
      <c r="AU7" s="481" t="s">
        <v>90</v>
      </c>
      <c r="AV7" s="482"/>
      <c r="AW7" s="482"/>
      <c r="AX7" s="482"/>
      <c r="AY7" s="437" t="s">
        <v>101</v>
      </c>
      <c r="AZ7" s="438"/>
      <c r="BA7" s="438"/>
      <c r="BB7" s="438"/>
      <c r="BC7" s="438"/>
      <c r="BD7" s="438"/>
      <c r="BE7" s="438"/>
      <c r="BF7" s="438"/>
      <c r="BG7" s="438"/>
      <c r="BH7" s="438"/>
      <c r="BI7" s="438"/>
      <c r="BJ7" s="438"/>
      <c r="BK7" s="438"/>
      <c r="BL7" s="438"/>
      <c r="BM7" s="439"/>
      <c r="BN7" s="423">
        <v>222552</v>
      </c>
      <c r="BO7" s="424"/>
      <c r="BP7" s="424"/>
      <c r="BQ7" s="424"/>
      <c r="BR7" s="424"/>
      <c r="BS7" s="424"/>
      <c r="BT7" s="424"/>
      <c r="BU7" s="425"/>
      <c r="BV7" s="423">
        <v>87688</v>
      </c>
      <c r="BW7" s="424"/>
      <c r="BX7" s="424"/>
      <c r="BY7" s="424"/>
      <c r="BZ7" s="424"/>
      <c r="CA7" s="424"/>
      <c r="CB7" s="424"/>
      <c r="CC7" s="425"/>
      <c r="CD7" s="463" t="s">
        <v>102</v>
      </c>
      <c r="CE7" s="383"/>
      <c r="CF7" s="383"/>
      <c r="CG7" s="383"/>
      <c r="CH7" s="383"/>
      <c r="CI7" s="383"/>
      <c r="CJ7" s="383"/>
      <c r="CK7" s="383"/>
      <c r="CL7" s="383"/>
      <c r="CM7" s="383"/>
      <c r="CN7" s="383"/>
      <c r="CO7" s="383"/>
      <c r="CP7" s="383"/>
      <c r="CQ7" s="383"/>
      <c r="CR7" s="383"/>
      <c r="CS7" s="464"/>
      <c r="CT7" s="423">
        <v>8547846</v>
      </c>
      <c r="CU7" s="424"/>
      <c r="CV7" s="424"/>
      <c r="CW7" s="424"/>
      <c r="CX7" s="424"/>
      <c r="CY7" s="424"/>
      <c r="CZ7" s="424"/>
      <c r="DA7" s="425"/>
      <c r="DB7" s="423">
        <v>8293943</v>
      </c>
      <c r="DC7" s="424"/>
      <c r="DD7" s="424"/>
      <c r="DE7" s="424"/>
      <c r="DF7" s="424"/>
      <c r="DG7" s="424"/>
      <c r="DH7" s="424"/>
      <c r="DI7" s="425"/>
    </row>
    <row r="8" spans="1:119" ht="18.75" customHeight="1" thickBot="1" x14ac:dyDescent="0.2">
      <c r="A8" s="169"/>
      <c r="B8" s="574"/>
      <c r="C8" s="519"/>
      <c r="D8" s="519"/>
      <c r="E8" s="575"/>
      <c r="F8" s="575"/>
      <c r="G8" s="575"/>
      <c r="H8" s="575"/>
      <c r="I8" s="575"/>
      <c r="J8" s="575"/>
      <c r="K8" s="575"/>
      <c r="L8" s="575"/>
      <c r="M8" s="575"/>
      <c r="N8" s="575"/>
      <c r="O8" s="575"/>
      <c r="P8" s="575"/>
      <c r="Q8" s="575"/>
      <c r="R8" s="579"/>
      <c r="S8" s="579"/>
      <c r="T8" s="579"/>
      <c r="U8" s="579"/>
      <c r="V8" s="580"/>
      <c r="W8" s="494"/>
      <c r="X8" s="495"/>
      <c r="Y8" s="495"/>
      <c r="Z8" s="495"/>
      <c r="AA8" s="495"/>
      <c r="AB8" s="519"/>
      <c r="AC8" s="586"/>
      <c r="AD8" s="587"/>
      <c r="AE8" s="587"/>
      <c r="AF8" s="587"/>
      <c r="AG8" s="587"/>
      <c r="AH8" s="587"/>
      <c r="AI8" s="587"/>
      <c r="AJ8" s="587"/>
      <c r="AK8" s="587"/>
      <c r="AL8" s="588"/>
      <c r="AM8" s="480" t="s">
        <v>103</v>
      </c>
      <c r="AN8" s="380"/>
      <c r="AO8" s="380"/>
      <c r="AP8" s="380"/>
      <c r="AQ8" s="380"/>
      <c r="AR8" s="380"/>
      <c r="AS8" s="380"/>
      <c r="AT8" s="381"/>
      <c r="AU8" s="481" t="s">
        <v>90</v>
      </c>
      <c r="AV8" s="482"/>
      <c r="AW8" s="482"/>
      <c r="AX8" s="482"/>
      <c r="AY8" s="437" t="s">
        <v>104</v>
      </c>
      <c r="AZ8" s="438"/>
      <c r="BA8" s="438"/>
      <c r="BB8" s="438"/>
      <c r="BC8" s="438"/>
      <c r="BD8" s="438"/>
      <c r="BE8" s="438"/>
      <c r="BF8" s="438"/>
      <c r="BG8" s="438"/>
      <c r="BH8" s="438"/>
      <c r="BI8" s="438"/>
      <c r="BJ8" s="438"/>
      <c r="BK8" s="438"/>
      <c r="BL8" s="438"/>
      <c r="BM8" s="439"/>
      <c r="BN8" s="423">
        <v>1537584</v>
      </c>
      <c r="BO8" s="424"/>
      <c r="BP8" s="424"/>
      <c r="BQ8" s="424"/>
      <c r="BR8" s="424"/>
      <c r="BS8" s="424"/>
      <c r="BT8" s="424"/>
      <c r="BU8" s="425"/>
      <c r="BV8" s="423">
        <v>814417</v>
      </c>
      <c r="BW8" s="424"/>
      <c r="BX8" s="424"/>
      <c r="BY8" s="424"/>
      <c r="BZ8" s="424"/>
      <c r="CA8" s="424"/>
      <c r="CB8" s="424"/>
      <c r="CC8" s="425"/>
      <c r="CD8" s="463" t="s">
        <v>105</v>
      </c>
      <c r="CE8" s="383"/>
      <c r="CF8" s="383"/>
      <c r="CG8" s="383"/>
      <c r="CH8" s="383"/>
      <c r="CI8" s="383"/>
      <c r="CJ8" s="383"/>
      <c r="CK8" s="383"/>
      <c r="CL8" s="383"/>
      <c r="CM8" s="383"/>
      <c r="CN8" s="383"/>
      <c r="CO8" s="383"/>
      <c r="CP8" s="383"/>
      <c r="CQ8" s="383"/>
      <c r="CR8" s="383"/>
      <c r="CS8" s="464"/>
      <c r="CT8" s="526">
        <v>0.71</v>
      </c>
      <c r="CU8" s="527"/>
      <c r="CV8" s="527"/>
      <c r="CW8" s="527"/>
      <c r="CX8" s="527"/>
      <c r="CY8" s="527"/>
      <c r="CZ8" s="527"/>
      <c r="DA8" s="528"/>
      <c r="DB8" s="526">
        <v>0.71</v>
      </c>
      <c r="DC8" s="527"/>
      <c r="DD8" s="527"/>
      <c r="DE8" s="527"/>
      <c r="DF8" s="527"/>
      <c r="DG8" s="527"/>
      <c r="DH8" s="527"/>
      <c r="DI8" s="528"/>
    </row>
    <row r="9" spans="1:119" ht="18.75" customHeight="1" thickBot="1" x14ac:dyDescent="0.2">
      <c r="A9" s="169"/>
      <c r="B9" s="555" t="s">
        <v>106</v>
      </c>
      <c r="C9" s="556"/>
      <c r="D9" s="556"/>
      <c r="E9" s="556"/>
      <c r="F9" s="556"/>
      <c r="G9" s="556"/>
      <c r="H9" s="556"/>
      <c r="I9" s="556"/>
      <c r="J9" s="556"/>
      <c r="K9" s="474"/>
      <c r="L9" s="557" t="s">
        <v>107</v>
      </c>
      <c r="M9" s="558"/>
      <c r="N9" s="558"/>
      <c r="O9" s="558"/>
      <c r="P9" s="558"/>
      <c r="Q9" s="559"/>
      <c r="R9" s="560">
        <v>32349</v>
      </c>
      <c r="S9" s="561"/>
      <c r="T9" s="561"/>
      <c r="U9" s="561"/>
      <c r="V9" s="562"/>
      <c r="W9" s="492" t="s">
        <v>108</v>
      </c>
      <c r="X9" s="493"/>
      <c r="Y9" s="493"/>
      <c r="Z9" s="493"/>
      <c r="AA9" s="493"/>
      <c r="AB9" s="493"/>
      <c r="AC9" s="493"/>
      <c r="AD9" s="493"/>
      <c r="AE9" s="493"/>
      <c r="AF9" s="493"/>
      <c r="AG9" s="493"/>
      <c r="AH9" s="493"/>
      <c r="AI9" s="493"/>
      <c r="AJ9" s="493"/>
      <c r="AK9" s="493"/>
      <c r="AL9" s="563"/>
      <c r="AM9" s="480" t="s">
        <v>109</v>
      </c>
      <c r="AN9" s="380"/>
      <c r="AO9" s="380"/>
      <c r="AP9" s="380"/>
      <c r="AQ9" s="380"/>
      <c r="AR9" s="380"/>
      <c r="AS9" s="380"/>
      <c r="AT9" s="381"/>
      <c r="AU9" s="481" t="s">
        <v>90</v>
      </c>
      <c r="AV9" s="482"/>
      <c r="AW9" s="482"/>
      <c r="AX9" s="482"/>
      <c r="AY9" s="437" t="s">
        <v>110</v>
      </c>
      <c r="AZ9" s="438"/>
      <c r="BA9" s="438"/>
      <c r="BB9" s="438"/>
      <c r="BC9" s="438"/>
      <c r="BD9" s="438"/>
      <c r="BE9" s="438"/>
      <c r="BF9" s="438"/>
      <c r="BG9" s="438"/>
      <c r="BH9" s="438"/>
      <c r="BI9" s="438"/>
      <c r="BJ9" s="438"/>
      <c r="BK9" s="438"/>
      <c r="BL9" s="438"/>
      <c r="BM9" s="439"/>
      <c r="BN9" s="423">
        <v>723167</v>
      </c>
      <c r="BO9" s="424"/>
      <c r="BP9" s="424"/>
      <c r="BQ9" s="424"/>
      <c r="BR9" s="424"/>
      <c r="BS9" s="424"/>
      <c r="BT9" s="424"/>
      <c r="BU9" s="425"/>
      <c r="BV9" s="423">
        <v>-319991</v>
      </c>
      <c r="BW9" s="424"/>
      <c r="BX9" s="424"/>
      <c r="BY9" s="424"/>
      <c r="BZ9" s="424"/>
      <c r="CA9" s="424"/>
      <c r="CB9" s="424"/>
      <c r="CC9" s="425"/>
      <c r="CD9" s="463" t="s">
        <v>111</v>
      </c>
      <c r="CE9" s="383"/>
      <c r="CF9" s="383"/>
      <c r="CG9" s="383"/>
      <c r="CH9" s="383"/>
      <c r="CI9" s="383"/>
      <c r="CJ9" s="383"/>
      <c r="CK9" s="383"/>
      <c r="CL9" s="383"/>
      <c r="CM9" s="383"/>
      <c r="CN9" s="383"/>
      <c r="CO9" s="383"/>
      <c r="CP9" s="383"/>
      <c r="CQ9" s="383"/>
      <c r="CR9" s="383"/>
      <c r="CS9" s="464"/>
      <c r="CT9" s="420">
        <v>7.5</v>
      </c>
      <c r="CU9" s="421"/>
      <c r="CV9" s="421"/>
      <c r="CW9" s="421"/>
      <c r="CX9" s="421"/>
      <c r="CY9" s="421"/>
      <c r="CZ9" s="421"/>
      <c r="DA9" s="422"/>
      <c r="DB9" s="420">
        <v>8.1999999999999993</v>
      </c>
      <c r="DC9" s="421"/>
      <c r="DD9" s="421"/>
      <c r="DE9" s="421"/>
      <c r="DF9" s="421"/>
      <c r="DG9" s="421"/>
      <c r="DH9" s="421"/>
      <c r="DI9" s="422"/>
    </row>
    <row r="10" spans="1:119" ht="18.75" customHeight="1" thickBot="1" x14ac:dyDescent="0.2">
      <c r="A10" s="169"/>
      <c r="B10" s="555"/>
      <c r="C10" s="556"/>
      <c r="D10" s="556"/>
      <c r="E10" s="556"/>
      <c r="F10" s="556"/>
      <c r="G10" s="556"/>
      <c r="H10" s="556"/>
      <c r="I10" s="556"/>
      <c r="J10" s="556"/>
      <c r="K10" s="474"/>
      <c r="L10" s="379" t="s">
        <v>112</v>
      </c>
      <c r="M10" s="380"/>
      <c r="N10" s="380"/>
      <c r="O10" s="380"/>
      <c r="P10" s="380"/>
      <c r="Q10" s="381"/>
      <c r="R10" s="376">
        <v>32755</v>
      </c>
      <c r="S10" s="377"/>
      <c r="T10" s="377"/>
      <c r="U10" s="377"/>
      <c r="V10" s="436"/>
      <c r="W10" s="564"/>
      <c r="X10" s="374"/>
      <c r="Y10" s="374"/>
      <c r="Z10" s="374"/>
      <c r="AA10" s="374"/>
      <c r="AB10" s="374"/>
      <c r="AC10" s="374"/>
      <c r="AD10" s="374"/>
      <c r="AE10" s="374"/>
      <c r="AF10" s="374"/>
      <c r="AG10" s="374"/>
      <c r="AH10" s="374"/>
      <c r="AI10" s="374"/>
      <c r="AJ10" s="374"/>
      <c r="AK10" s="374"/>
      <c r="AL10" s="565"/>
      <c r="AM10" s="480" t="s">
        <v>113</v>
      </c>
      <c r="AN10" s="380"/>
      <c r="AO10" s="380"/>
      <c r="AP10" s="380"/>
      <c r="AQ10" s="380"/>
      <c r="AR10" s="380"/>
      <c r="AS10" s="380"/>
      <c r="AT10" s="381"/>
      <c r="AU10" s="481" t="s">
        <v>90</v>
      </c>
      <c r="AV10" s="482"/>
      <c r="AW10" s="482"/>
      <c r="AX10" s="482"/>
      <c r="AY10" s="437" t="s">
        <v>114</v>
      </c>
      <c r="AZ10" s="438"/>
      <c r="BA10" s="438"/>
      <c r="BB10" s="438"/>
      <c r="BC10" s="438"/>
      <c r="BD10" s="438"/>
      <c r="BE10" s="438"/>
      <c r="BF10" s="438"/>
      <c r="BG10" s="438"/>
      <c r="BH10" s="438"/>
      <c r="BI10" s="438"/>
      <c r="BJ10" s="438"/>
      <c r="BK10" s="438"/>
      <c r="BL10" s="438"/>
      <c r="BM10" s="439"/>
      <c r="BN10" s="423">
        <v>408737</v>
      </c>
      <c r="BO10" s="424"/>
      <c r="BP10" s="424"/>
      <c r="BQ10" s="424"/>
      <c r="BR10" s="424"/>
      <c r="BS10" s="424"/>
      <c r="BT10" s="424"/>
      <c r="BU10" s="425"/>
      <c r="BV10" s="423">
        <v>569027</v>
      </c>
      <c r="BW10" s="424"/>
      <c r="BX10" s="424"/>
      <c r="BY10" s="424"/>
      <c r="BZ10" s="424"/>
      <c r="CA10" s="424"/>
      <c r="CB10" s="424"/>
      <c r="CC10" s="425"/>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5"/>
      <c r="C11" s="556"/>
      <c r="D11" s="556"/>
      <c r="E11" s="556"/>
      <c r="F11" s="556"/>
      <c r="G11" s="556"/>
      <c r="H11" s="556"/>
      <c r="I11" s="556"/>
      <c r="J11" s="556"/>
      <c r="K11" s="474"/>
      <c r="L11" s="384" t="s">
        <v>116</v>
      </c>
      <c r="M11" s="385"/>
      <c r="N11" s="385"/>
      <c r="O11" s="385"/>
      <c r="P11" s="385"/>
      <c r="Q11" s="386"/>
      <c r="R11" s="552" t="s">
        <v>117</v>
      </c>
      <c r="S11" s="553"/>
      <c r="T11" s="553"/>
      <c r="U11" s="553"/>
      <c r="V11" s="554"/>
      <c r="W11" s="564"/>
      <c r="X11" s="374"/>
      <c r="Y11" s="374"/>
      <c r="Z11" s="374"/>
      <c r="AA11" s="374"/>
      <c r="AB11" s="374"/>
      <c r="AC11" s="374"/>
      <c r="AD11" s="374"/>
      <c r="AE11" s="374"/>
      <c r="AF11" s="374"/>
      <c r="AG11" s="374"/>
      <c r="AH11" s="374"/>
      <c r="AI11" s="374"/>
      <c r="AJ11" s="374"/>
      <c r="AK11" s="374"/>
      <c r="AL11" s="565"/>
      <c r="AM11" s="480" t="s">
        <v>118</v>
      </c>
      <c r="AN11" s="380"/>
      <c r="AO11" s="380"/>
      <c r="AP11" s="380"/>
      <c r="AQ11" s="380"/>
      <c r="AR11" s="380"/>
      <c r="AS11" s="380"/>
      <c r="AT11" s="381"/>
      <c r="AU11" s="481" t="s">
        <v>90</v>
      </c>
      <c r="AV11" s="482"/>
      <c r="AW11" s="482"/>
      <c r="AX11" s="482"/>
      <c r="AY11" s="437" t="s">
        <v>119</v>
      </c>
      <c r="AZ11" s="438"/>
      <c r="BA11" s="438"/>
      <c r="BB11" s="438"/>
      <c r="BC11" s="438"/>
      <c r="BD11" s="438"/>
      <c r="BE11" s="438"/>
      <c r="BF11" s="438"/>
      <c r="BG11" s="438"/>
      <c r="BH11" s="438"/>
      <c r="BI11" s="438"/>
      <c r="BJ11" s="438"/>
      <c r="BK11" s="438"/>
      <c r="BL11" s="438"/>
      <c r="BM11" s="439"/>
      <c r="BN11" s="423">
        <v>0</v>
      </c>
      <c r="BO11" s="424"/>
      <c r="BP11" s="424"/>
      <c r="BQ11" s="424"/>
      <c r="BR11" s="424"/>
      <c r="BS11" s="424"/>
      <c r="BT11" s="424"/>
      <c r="BU11" s="425"/>
      <c r="BV11" s="423">
        <v>0</v>
      </c>
      <c r="BW11" s="424"/>
      <c r="BX11" s="424"/>
      <c r="BY11" s="424"/>
      <c r="BZ11" s="424"/>
      <c r="CA11" s="424"/>
      <c r="CB11" s="424"/>
      <c r="CC11" s="425"/>
      <c r="CD11" s="463" t="s">
        <v>120</v>
      </c>
      <c r="CE11" s="383"/>
      <c r="CF11" s="383"/>
      <c r="CG11" s="383"/>
      <c r="CH11" s="383"/>
      <c r="CI11" s="383"/>
      <c r="CJ11" s="383"/>
      <c r="CK11" s="383"/>
      <c r="CL11" s="383"/>
      <c r="CM11" s="383"/>
      <c r="CN11" s="383"/>
      <c r="CO11" s="383"/>
      <c r="CP11" s="383"/>
      <c r="CQ11" s="383"/>
      <c r="CR11" s="383"/>
      <c r="CS11" s="464"/>
      <c r="CT11" s="526" t="s">
        <v>121</v>
      </c>
      <c r="CU11" s="527"/>
      <c r="CV11" s="527"/>
      <c r="CW11" s="527"/>
      <c r="CX11" s="527"/>
      <c r="CY11" s="527"/>
      <c r="CZ11" s="527"/>
      <c r="DA11" s="528"/>
      <c r="DB11" s="526" t="s">
        <v>121</v>
      </c>
      <c r="DC11" s="527"/>
      <c r="DD11" s="527"/>
      <c r="DE11" s="527"/>
      <c r="DF11" s="527"/>
      <c r="DG11" s="527"/>
      <c r="DH11" s="527"/>
      <c r="DI11" s="528"/>
    </row>
    <row r="12" spans="1:119" ht="18.75" customHeight="1" x14ac:dyDescent="0.15">
      <c r="A12" s="169"/>
      <c r="B12" s="529" t="s">
        <v>122</v>
      </c>
      <c r="C12" s="530"/>
      <c r="D12" s="530"/>
      <c r="E12" s="530"/>
      <c r="F12" s="530"/>
      <c r="G12" s="530"/>
      <c r="H12" s="530"/>
      <c r="I12" s="530"/>
      <c r="J12" s="530"/>
      <c r="K12" s="531"/>
      <c r="L12" s="538" t="s">
        <v>123</v>
      </c>
      <c r="M12" s="539"/>
      <c r="N12" s="539"/>
      <c r="O12" s="539"/>
      <c r="P12" s="539"/>
      <c r="Q12" s="540"/>
      <c r="R12" s="541">
        <v>32489</v>
      </c>
      <c r="S12" s="542"/>
      <c r="T12" s="542"/>
      <c r="U12" s="542"/>
      <c r="V12" s="543"/>
      <c r="W12" s="544" t="s">
        <v>1</v>
      </c>
      <c r="X12" s="482"/>
      <c r="Y12" s="482"/>
      <c r="Z12" s="482"/>
      <c r="AA12" s="482"/>
      <c r="AB12" s="545"/>
      <c r="AC12" s="546" t="s">
        <v>124</v>
      </c>
      <c r="AD12" s="547"/>
      <c r="AE12" s="547"/>
      <c r="AF12" s="547"/>
      <c r="AG12" s="548"/>
      <c r="AH12" s="546" t="s">
        <v>125</v>
      </c>
      <c r="AI12" s="547"/>
      <c r="AJ12" s="547"/>
      <c r="AK12" s="547"/>
      <c r="AL12" s="549"/>
      <c r="AM12" s="480" t="s">
        <v>126</v>
      </c>
      <c r="AN12" s="380"/>
      <c r="AO12" s="380"/>
      <c r="AP12" s="380"/>
      <c r="AQ12" s="380"/>
      <c r="AR12" s="380"/>
      <c r="AS12" s="380"/>
      <c r="AT12" s="381"/>
      <c r="AU12" s="481" t="s">
        <v>90</v>
      </c>
      <c r="AV12" s="482"/>
      <c r="AW12" s="482"/>
      <c r="AX12" s="482"/>
      <c r="AY12" s="437" t="s">
        <v>127</v>
      </c>
      <c r="AZ12" s="438"/>
      <c r="BA12" s="438"/>
      <c r="BB12" s="438"/>
      <c r="BC12" s="438"/>
      <c r="BD12" s="438"/>
      <c r="BE12" s="438"/>
      <c r="BF12" s="438"/>
      <c r="BG12" s="438"/>
      <c r="BH12" s="438"/>
      <c r="BI12" s="438"/>
      <c r="BJ12" s="438"/>
      <c r="BK12" s="438"/>
      <c r="BL12" s="438"/>
      <c r="BM12" s="439"/>
      <c r="BN12" s="423">
        <v>680000</v>
      </c>
      <c r="BO12" s="424"/>
      <c r="BP12" s="424"/>
      <c r="BQ12" s="424"/>
      <c r="BR12" s="424"/>
      <c r="BS12" s="424"/>
      <c r="BT12" s="424"/>
      <c r="BU12" s="425"/>
      <c r="BV12" s="423">
        <v>588069</v>
      </c>
      <c r="BW12" s="424"/>
      <c r="BX12" s="424"/>
      <c r="BY12" s="424"/>
      <c r="BZ12" s="424"/>
      <c r="CA12" s="424"/>
      <c r="CB12" s="424"/>
      <c r="CC12" s="425"/>
      <c r="CD12" s="463" t="s">
        <v>128</v>
      </c>
      <c r="CE12" s="383"/>
      <c r="CF12" s="383"/>
      <c r="CG12" s="383"/>
      <c r="CH12" s="383"/>
      <c r="CI12" s="383"/>
      <c r="CJ12" s="383"/>
      <c r="CK12" s="383"/>
      <c r="CL12" s="383"/>
      <c r="CM12" s="383"/>
      <c r="CN12" s="383"/>
      <c r="CO12" s="383"/>
      <c r="CP12" s="383"/>
      <c r="CQ12" s="383"/>
      <c r="CR12" s="383"/>
      <c r="CS12" s="464"/>
      <c r="CT12" s="526" t="s">
        <v>121</v>
      </c>
      <c r="CU12" s="527"/>
      <c r="CV12" s="527"/>
      <c r="CW12" s="527"/>
      <c r="CX12" s="527"/>
      <c r="CY12" s="527"/>
      <c r="CZ12" s="527"/>
      <c r="DA12" s="528"/>
      <c r="DB12" s="526" t="s">
        <v>121</v>
      </c>
      <c r="DC12" s="527"/>
      <c r="DD12" s="527"/>
      <c r="DE12" s="527"/>
      <c r="DF12" s="527"/>
      <c r="DG12" s="527"/>
      <c r="DH12" s="527"/>
      <c r="DI12" s="528"/>
    </row>
    <row r="13" spans="1:119" ht="18.75" customHeight="1" x14ac:dyDescent="0.15">
      <c r="A13" s="169"/>
      <c r="B13" s="532"/>
      <c r="C13" s="533"/>
      <c r="D13" s="533"/>
      <c r="E13" s="533"/>
      <c r="F13" s="533"/>
      <c r="G13" s="533"/>
      <c r="H13" s="533"/>
      <c r="I13" s="533"/>
      <c r="J13" s="533"/>
      <c r="K13" s="534"/>
      <c r="L13" s="178"/>
      <c r="M13" s="507" t="s">
        <v>129</v>
      </c>
      <c r="N13" s="508"/>
      <c r="O13" s="508"/>
      <c r="P13" s="508"/>
      <c r="Q13" s="509"/>
      <c r="R13" s="510">
        <v>31915</v>
      </c>
      <c r="S13" s="511"/>
      <c r="T13" s="511"/>
      <c r="U13" s="511"/>
      <c r="V13" s="512"/>
      <c r="W13" s="513" t="s">
        <v>130</v>
      </c>
      <c r="X13" s="409"/>
      <c r="Y13" s="409"/>
      <c r="Z13" s="409"/>
      <c r="AA13" s="409"/>
      <c r="AB13" s="410"/>
      <c r="AC13" s="376">
        <v>520</v>
      </c>
      <c r="AD13" s="377"/>
      <c r="AE13" s="377"/>
      <c r="AF13" s="377"/>
      <c r="AG13" s="378"/>
      <c r="AH13" s="376">
        <v>619</v>
      </c>
      <c r="AI13" s="377"/>
      <c r="AJ13" s="377"/>
      <c r="AK13" s="377"/>
      <c r="AL13" s="436"/>
      <c r="AM13" s="480" t="s">
        <v>131</v>
      </c>
      <c r="AN13" s="380"/>
      <c r="AO13" s="380"/>
      <c r="AP13" s="380"/>
      <c r="AQ13" s="380"/>
      <c r="AR13" s="380"/>
      <c r="AS13" s="380"/>
      <c r="AT13" s="381"/>
      <c r="AU13" s="481" t="s">
        <v>132</v>
      </c>
      <c r="AV13" s="482"/>
      <c r="AW13" s="482"/>
      <c r="AX13" s="482"/>
      <c r="AY13" s="437" t="s">
        <v>133</v>
      </c>
      <c r="AZ13" s="438"/>
      <c r="BA13" s="438"/>
      <c r="BB13" s="438"/>
      <c r="BC13" s="438"/>
      <c r="BD13" s="438"/>
      <c r="BE13" s="438"/>
      <c r="BF13" s="438"/>
      <c r="BG13" s="438"/>
      <c r="BH13" s="438"/>
      <c r="BI13" s="438"/>
      <c r="BJ13" s="438"/>
      <c r="BK13" s="438"/>
      <c r="BL13" s="438"/>
      <c r="BM13" s="439"/>
      <c r="BN13" s="423">
        <v>451904</v>
      </c>
      <c r="BO13" s="424"/>
      <c r="BP13" s="424"/>
      <c r="BQ13" s="424"/>
      <c r="BR13" s="424"/>
      <c r="BS13" s="424"/>
      <c r="BT13" s="424"/>
      <c r="BU13" s="425"/>
      <c r="BV13" s="423">
        <v>-339033</v>
      </c>
      <c r="BW13" s="424"/>
      <c r="BX13" s="424"/>
      <c r="BY13" s="424"/>
      <c r="BZ13" s="424"/>
      <c r="CA13" s="424"/>
      <c r="CB13" s="424"/>
      <c r="CC13" s="425"/>
      <c r="CD13" s="463" t="s">
        <v>134</v>
      </c>
      <c r="CE13" s="383"/>
      <c r="CF13" s="383"/>
      <c r="CG13" s="383"/>
      <c r="CH13" s="383"/>
      <c r="CI13" s="383"/>
      <c r="CJ13" s="383"/>
      <c r="CK13" s="383"/>
      <c r="CL13" s="383"/>
      <c r="CM13" s="383"/>
      <c r="CN13" s="383"/>
      <c r="CO13" s="383"/>
      <c r="CP13" s="383"/>
      <c r="CQ13" s="383"/>
      <c r="CR13" s="383"/>
      <c r="CS13" s="464"/>
      <c r="CT13" s="420">
        <v>4.9000000000000004</v>
      </c>
      <c r="CU13" s="421"/>
      <c r="CV13" s="421"/>
      <c r="CW13" s="421"/>
      <c r="CX13" s="421"/>
      <c r="CY13" s="421"/>
      <c r="CZ13" s="421"/>
      <c r="DA13" s="422"/>
      <c r="DB13" s="420">
        <v>4.7</v>
      </c>
      <c r="DC13" s="421"/>
      <c r="DD13" s="421"/>
      <c r="DE13" s="421"/>
      <c r="DF13" s="421"/>
      <c r="DG13" s="421"/>
      <c r="DH13" s="421"/>
      <c r="DI13" s="422"/>
    </row>
    <row r="14" spans="1:119" ht="18.75" customHeight="1" thickBot="1" x14ac:dyDescent="0.2">
      <c r="A14" s="169"/>
      <c r="B14" s="532"/>
      <c r="C14" s="533"/>
      <c r="D14" s="533"/>
      <c r="E14" s="533"/>
      <c r="F14" s="533"/>
      <c r="G14" s="533"/>
      <c r="H14" s="533"/>
      <c r="I14" s="533"/>
      <c r="J14" s="533"/>
      <c r="K14" s="534"/>
      <c r="L14" s="497" t="s">
        <v>135</v>
      </c>
      <c r="M14" s="550"/>
      <c r="N14" s="550"/>
      <c r="O14" s="550"/>
      <c r="P14" s="550"/>
      <c r="Q14" s="551"/>
      <c r="R14" s="510">
        <v>32728</v>
      </c>
      <c r="S14" s="511"/>
      <c r="T14" s="511"/>
      <c r="U14" s="511"/>
      <c r="V14" s="512"/>
      <c r="W14" s="514"/>
      <c r="X14" s="412"/>
      <c r="Y14" s="412"/>
      <c r="Z14" s="412"/>
      <c r="AA14" s="412"/>
      <c r="AB14" s="413"/>
      <c r="AC14" s="503">
        <v>3.1</v>
      </c>
      <c r="AD14" s="504"/>
      <c r="AE14" s="504"/>
      <c r="AF14" s="504"/>
      <c r="AG14" s="505"/>
      <c r="AH14" s="503">
        <v>3.6</v>
      </c>
      <c r="AI14" s="504"/>
      <c r="AJ14" s="504"/>
      <c r="AK14" s="504"/>
      <c r="AL14" s="506"/>
      <c r="AM14" s="480"/>
      <c r="AN14" s="380"/>
      <c r="AO14" s="380"/>
      <c r="AP14" s="380"/>
      <c r="AQ14" s="380"/>
      <c r="AR14" s="380"/>
      <c r="AS14" s="380"/>
      <c r="AT14" s="381"/>
      <c r="AU14" s="481"/>
      <c r="AV14" s="482"/>
      <c r="AW14" s="482"/>
      <c r="AX14" s="482"/>
      <c r="AY14" s="437"/>
      <c r="AZ14" s="438"/>
      <c r="BA14" s="438"/>
      <c r="BB14" s="438"/>
      <c r="BC14" s="438"/>
      <c r="BD14" s="438"/>
      <c r="BE14" s="438"/>
      <c r="BF14" s="438"/>
      <c r="BG14" s="438"/>
      <c r="BH14" s="438"/>
      <c r="BI14" s="438"/>
      <c r="BJ14" s="438"/>
      <c r="BK14" s="438"/>
      <c r="BL14" s="438"/>
      <c r="BM14" s="439"/>
      <c r="BN14" s="423"/>
      <c r="BO14" s="424"/>
      <c r="BP14" s="424"/>
      <c r="BQ14" s="424"/>
      <c r="BR14" s="424"/>
      <c r="BS14" s="424"/>
      <c r="BT14" s="424"/>
      <c r="BU14" s="425"/>
      <c r="BV14" s="423"/>
      <c r="BW14" s="424"/>
      <c r="BX14" s="424"/>
      <c r="BY14" s="424"/>
      <c r="BZ14" s="424"/>
      <c r="CA14" s="424"/>
      <c r="CB14" s="424"/>
      <c r="CC14" s="425"/>
      <c r="CD14" s="460" t="s">
        <v>136</v>
      </c>
      <c r="CE14" s="461"/>
      <c r="CF14" s="461"/>
      <c r="CG14" s="461"/>
      <c r="CH14" s="461"/>
      <c r="CI14" s="461"/>
      <c r="CJ14" s="461"/>
      <c r="CK14" s="461"/>
      <c r="CL14" s="461"/>
      <c r="CM14" s="461"/>
      <c r="CN14" s="461"/>
      <c r="CO14" s="461"/>
      <c r="CP14" s="461"/>
      <c r="CQ14" s="461"/>
      <c r="CR14" s="461"/>
      <c r="CS14" s="462"/>
      <c r="CT14" s="520" t="s">
        <v>121</v>
      </c>
      <c r="CU14" s="521"/>
      <c r="CV14" s="521"/>
      <c r="CW14" s="521"/>
      <c r="CX14" s="521"/>
      <c r="CY14" s="521"/>
      <c r="CZ14" s="521"/>
      <c r="DA14" s="522"/>
      <c r="DB14" s="520" t="s">
        <v>121</v>
      </c>
      <c r="DC14" s="521"/>
      <c r="DD14" s="521"/>
      <c r="DE14" s="521"/>
      <c r="DF14" s="521"/>
      <c r="DG14" s="521"/>
      <c r="DH14" s="521"/>
      <c r="DI14" s="522"/>
    </row>
    <row r="15" spans="1:119" ht="18.75" customHeight="1" x14ac:dyDescent="0.15">
      <c r="A15" s="169"/>
      <c r="B15" s="532"/>
      <c r="C15" s="533"/>
      <c r="D15" s="533"/>
      <c r="E15" s="533"/>
      <c r="F15" s="533"/>
      <c r="G15" s="533"/>
      <c r="H15" s="533"/>
      <c r="I15" s="533"/>
      <c r="J15" s="533"/>
      <c r="K15" s="534"/>
      <c r="L15" s="178"/>
      <c r="M15" s="507" t="s">
        <v>129</v>
      </c>
      <c r="N15" s="508"/>
      <c r="O15" s="508"/>
      <c r="P15" s="508"/>
      <c r="Q15" s="509"/>
      <c r="R15" s="510">
        <v>32169</v>
      </c>
      <c r="S15" s="511"/>
      <c r="T15" s="511"/>
      <c r="U15" s="511"/>
      <c r="V15" s="512"/>
      <c r="W15" s="513" t="s">
        <v>137</v>
      </c>
      <c r="X15" s="409"/>
      <c r="Y15" s="409"/>
      <c r="Z15" s="409"/>
      <c r="AA15" s="409"/>
      <c r="AB15" s="410"/>
      <c r="AC15" s="376">
        <v>6844</v>
      </c>
      <c r="AD15" s="377"/>
      <c r="AE15" s="377"/>
      <c r="AF15" s="377"/>
      <c r="AG15" s="378"/>
      <c r="AH15" s="376">
        <v>6779</v>
      </c>
      <c r="AI15" s="377"/>
      <c r="AJ15" s="377"/>
      <c r="AK15" s="377"/>
      <c r="AL15" s="436"/>
      <c r="AM15" s="480"/>
      <c r="AN15" s="380"/>
      <c r="AO15" s="380"/>
      <c r="AP15" s="380"/>
      <c r="AQ15" s="380"/>
      <c r="AR15" s="380"/>
      <c r="AS15" s="380"/>
      <c r="AT15" s="381"/>
      <c r="AU15" s="481"/>
      <c r="AV15" s="482"/>
      <c r="AW15" s="482"/>
      <c r="AX15" s="482"/>
      <c r="AY15" s="449" t="s">
        <v>138</v>
      </c>
      <c r="AZ15" s="450"/>
      <c r="BA15" s="450"/>
      <c r="BB15" s="450"/>
      <c r="BC15" s="450"/>
      <c r="BD15" s="450"/>
      <c r="BE15" s="450"/>
      <c r="BF15" s="450"/>
      <c r="BG15" s="450"/>
      <c r="BH15" s="450"/>
      <c r="BI15" s="450"/>
      <c r="BJ15" s="450"/>
      <c r="BK15" s="450"/>
      <c r="BL15" s="450"/>
      <c r="BM15" s="451"/>
      <c r="BN15" s="452">
        <v>4961535</v>
      </c>
      <c r="BO15" s="453"/>
      <c r="BP15" s="453"/>
      <c r="BQ15" s="453"/>
      <c r="BR15" s="453"/>
      <c r="BS15" s="453"/>
      <c r="BT15" s="453"/>
      <c r="BU15" s="454"/>
      <c r="BV15" s="452">
        <v>4956169</v>
      </c>
      <c r="BW15" s="453"/>
      <c r="BX15" s="453"/>
      <c r="BY15" s="453"/>
      <c r="BZ15" s="453"/>
      <c r="CA15" s="453"/>
      <c r="CB15" s="453"/>
      <c r="CC15" s="454"/>
      <c r="CD15" s="523" t="s">
        <v>139</v>
      </c>
      <c r="CE15" s="524"/>
      <c r="CF15" s="524"/>
      <c r="CG15" s="524"/>
      <c r="CH15" s="524"/>
      <c r="CI15" s="524"/>
      <c r="CJ15" s="524"/>
      <c r="CK15" s="524"/>
      <c r="CL15" s="524"/>
      <c r="CM15" s="524"/>
      <c r="CN15" s="524"/>
      <c r="CO15" s="524"/>
      <c r="CP15" s="524"/>
      <c r="CQ15" s="524"/>
      <c r="CR15" s="524"/>
      <c r="CS15" s="525"/>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32"/>
      <c r="C16" s="533"/>
      <c r="D16" s="533"/>
      <c r="E16" s="533"/>
      <c r="F16" s="533"/>
      <c r="G16" s="533"/>
      <c r="H16" s="533"/>
      <c r="I16" s="533"/>
      <c r="J16" s="533"/>
      <c r="K16" s="534"/>
      <c r="L16" s="497" t="s">
        <v>140</v>
      </c>
      <c r="M16" s="498"/>
      <c r="N16" s="498"/>
      <c r="O16" s="498"/>
      <c r="P16" s="498"/>
      <c r="Q16" s="499"/>
      <c r="R16" s="500" t="s">
        <v>141</v>
      </c>
      <c r="S16" s="501"/>
      <c r="T16" s="501"/>
      <c r="U16" s="501"/>
      <c r="V16" s="502"/>
      <c r="W16" s="514"/>
      <c r="X16" s="412"/>
      <c r="Y16" s="412"/>
      <c r="Z16" s="412"/>
      <c r="AA16" s="412"/>
      <c r="AB16" s="413"/>
      <c r="AC16" s="503">
        <v>40.5</v>
      </c>
      <c r="AD16" s="504"/>
      <c r="AE16" s="504"/>
      <c r="AF16" s="504"/>
      <c r="AG16" s="505"/>
      <c r="AH16" s="503">
        <v>39.9</v>
      </c>
      <c r="AI16" s="504"/>
      <c r="AJ16" s="504"/>
      <c r="AK16" s="504"/>
      <c r="AL16" s="506"/>
      <c r="AM16" s="480"/>
      <c r="AN16" s="380"/>
      <c r="AO16" s="380"/>
      <c r="AP16" s="380"/>
      <c r="AQ16" s="380"/>
      <c r="AR16" s="380"/>
      <c r="AS16" s="380"/>
      <c r="AT16" s="381"/>
      <c r="AU16" s="481"/>
      <c r="AV16" s="482"/>
      <c r="AW16" s="482"/>
      <c r="AX16" s="482"/>
      <c r="AY16" s="437" t="s">
        <v>142</v>
      </c>
      <c r="AZ16" s="438"/>
      <c r="BA16" s="438"/>
      <c r="BB16" s="438"/>
      <c r="BC16" s="438"/>
      <c r="BD16" s="438"/>
      <c r="BE16" s="438"/>
      <c r="BF16" s="438"/>
      <c r="BG16" s="438"/>
      <c r="BH16" s="438"/>
      <c r="BI16" s="438"/>
      <c r="BJ16" s="438"/>
      <c r="BK16" s="438"/>
      <c r="BL16" s="438"/>
      <c r="BM16" s="439"/>
      <c r="BN16" s="423">
        <v>7202291</v>
      </c>
      <c r="BO16" s="424"/>
      <c r="BP16" s="424"/>
      <c r="BQ16" s="424"/>
      <c r="BR16" s="424"/>
      <c r="BS16" s="424"/>
      <c r="BT16" s="424"/>
      <c r="BU16" s="425"/>
      <c r="BV16" s="423">
        <v>6900643</v>
      </c>
      <c r="BW16" s="424"/>
      <c r="BX16" s="424"/>
      <c r="BY16" s="424"/>
      <c r="BZ16" s="424"/>
      <c r="CA16" s="424"/>
      <c r="CB16" s="424"/>
      <c r="CC16" s="425"/>
      <c r="CD16" s="182"/>
      <c r="CE16" s="455"/>
      <c r="CF16" s="455"/>
      <c r="CG16" s="455"/>
      <c r="CH16" s="455"/>
      <c r="CI16" s="455"/>
      <c r="CJ16" s="455"/>
      <c r="CK16" s="455"/>
      <c r="CL16" s="455"/>
      <c r="CM16" s="455"/>
      <c r="CN16" s="455"/>
      <c r="CO16" s="455"/>
      <c r="CP16" s="455"/>
      <c r="CQ16" s="455"/>
      <c r="CR16" s="455"/>
      <c r="CS16" s="456"/>
      <c r="CT16" s="420"/>
      <c r="CU16" s="421"/>
      <c r="CV16" s="421"/>
      <c r="CW16" s="421"/>
      <c r="CX16" s="421"/>
      <c r="CY16" s="421"/>
      <c r="CZ16" s="421"/>
      <c r="DA16" s="422"/>
      <c r="DB16" s="420"/>
      <c r="DC16" s="421"/>
      <c r="DD16" s="421"/>
      <c r="DE16" s="421"/>
      <c r="DF16" s="421"/>
      <c r="DG16" s="421"/>
      <c r="DH16" s="421"/>
      <c r="DI16" s="422"/>
    </row>
    <row r="17" spans="1:113" ht="18.75" customHeight="1" thickBot="1" x14ac:dyDescent="0.2">
      <c r="A17" s="169"/>
      <c r="B17" s="535"/>
      <c r="C17" s="536"/>
      <c r="D17" s="536"/>
      <c r="E17" s="536"/>
      <c r="F17" s="536"/>
      <c r="G17" s="536"/>
      <c r="H17" s="536"/>
      <c r="I17" s="536"/>
      <c r="J17" s="536"/>
      <c r="K17" s="537"/>
      <c r="L17" s="183"/>
      <c r="M17" s="516" t="s">
        <v>143</v>
      </c>
      <c r="N17" s="517"/>
      <c r="O17" s="517"/>
      <c r="P17" s="517"/>
      <c r="Q17" s="518"/>
      <c r="R17" s="500" t="s">
        <v>144</v>
      </c>
      <c r="S17" s="501"/>
      <c r="T17" s="501"/>
      <c r="U17" s="501"/>
      <c r="V17" s="502"/>
      <c r="W17" s="513" t="s">
        <v>145</v>
      </c>
      <c r="X17" s="409"/>
      <c r="Y17" s="409"/>
      <c r="Z17" s="409"/>
      <c r="AA17" s="409"/>
      <c r="AB17" s="410"/>
      <c r="AC17" s="376">
        <v>9522</v>
      </c>
      <c r="AD17" s="377"/>
      <c r="AE17" s="377"/>
      <c r="AF17" s="377"/>
      <c r="AG17" s="378"/>
      <c r="AH17" s="376">
        <v>9600</v>
      </c>
      <c r="AI17" s="377"/>
      <c r="AJ17" s="377"/>
      <c r="AK17" s="377"/>
      <c r="AL17" s="436"/>
      <c r="AM17" s="480"/>
      <c r="AN17" s="380"/>
      <c r="AO17" s="380"/>
      <c r="AP17" s="380"/>
      <c r="AQ17" s="380"/>
      <c r="AR17" s="380"/>
      <c r="AS17" s="380"/>
      <c r="AT17" s="381"/>
      <c r="AU17" s="481"/>
      <c r="AV17" s="482"/>
      <c r="AW17" s="482"/>
      <c r="AX17" s="482"/>
      <c r="AY17" s="437" t="s">
        <v>146</v>
      </c>
      <c r="AZ17" s="438"/>
      <c r="BA17" s="438"/>
      <c r="BB17" s="438"/>
      <c r="BC17" s="438"/>
      <c r="BD17" s="438"/>
      <c r="BE17" s="438"/>
      <c r="BF17" s="438"/>
      <c r="BG17" s="438"/>
      <c r="BH17" s="438"/>
      <c r="BI17" s="438"/>
      <c r="BJ17" s="438"/>
      <c r="BK17" s="438"/>
      <c r="BL17" s="438"/>
      <c r="BM17" s="439"/>
      <c r="BN17" s="423">
        <v>6273784</v>
      </c>
      <c r="BO17" s="424"/>
      <c r="BP17" s="424"/>
      <c r="BQ17" s="424"/>
      <c r="BR17" s="424"/>
      <c r="BS17" s="424"/>
      <c r="BT17" s="424"/>
      <c r="BU17" s="425"/>
      <c r="BV17" s="423">
        <v>6267990</v>
      </c>
      <c r="BW17" s="424"/>
      <c r="BX17" s="424"/>
      <c r="BY17" s="424"/>
      <c r="BZ17" s="424"/>
      <c r="CA17" s="424"/>
      <c r="CB17" s="424"/>
      <c r="CC17" s="425"/>
      <c r="CD17" s="182"/>
      <c r="CE17" s="455"/>
      <c r="CF17" s="455"/>
      <c r="CG17" s="455"/>
      <c r="CH17" s="455"/>
      <c r="CI17" s="455"/>
      <c r="CJ17" s="455"/>
      <c r="CK17" s="455"/>
      <c r="CL17" s="455"/>
      <c r="CM17" s="455"/>
      <c r="CN17" s="455"/>
      <c r="CO17" s="455"/>
      <c r="CP17" s="455"/>
      <c r="CQ17" s="455"/>
      <c r="CR17" s="455"/>
      <c r="CS17" s="456"/>
      <c r="CT17" s="420"/>
      <c r="CU17" s="421"/>
      <c r="CV17" s="421"/>
      <c r="CW17" s="421"/>
      <c r="CX17" s="421"/>
      <c r="CY17" s="421"/>
      <c r="CZ17" s="421"/>
      <c r="DA17" s="422"/>
      <c r="DB17" s="420"/>
      <c r="DC17" s="421"/>
      <c r="DD17" s="421"/>
      <c r="DE17" s="421"/>
      <c r="DF17" s="421"/>
      <c r="DG17" s="421"/>
      <c r="DH17" s="421"/>
      <c r="DI17" s="422"/>
    </row>
    <row r="18" spans="1:113" ht="18.75" customHeight="1" thickBot="1" x14ac:dyDescent="0.2">
      <c r="A18" s="169"/>
      <c r="B18" s="473" t="s">
        <v>147</v>
      </c>
      <c r="C18" s="474"/>
      <c r="D18" s="474"/>
      <c r="E18" s="475"/>
      <c r="F18" s="475"/>
      <c r="G18" s="475"/>
      <c r="H18" s="475"/>
      <c r="I18" s="475"/>
      <c r="J18" s="475"/>
      <c r="K18" s="475"/>
      <c r="L18" s="476">
        <v>54.62</v>
      </c>
      <c r="M18" s="476"/>
      <c r="N18" s="476"/>
      <c r="O18" s="476"/>
      <c r="P18" s="476"/>
      <c r="Q18" s="476"/>
      <c r="R18" s="477"/>
      <c r="S18" s="477"/>
      <c r="T18" s="477"/>
      <c r="U18" s="477"/>
      <c r="V18" s="478"/>
      <c r="W18" s="494"/>
      <c r="X18" s="495"/>
      <c r="Y18" s="495"/>
      <c r="Z18" s="495"/>
      <c r="AA18" s="495"/>
      <c r="AB18" s="519"/>
      <c r="AC18" s="393">
        <v>56.4</v>
      </c>
      <c r="AD18" s="394"/>
      <c r="AE18" s="394"/>
      <c r="AF18" s="394"/>
      <c r="AG18" s="479"/>
      <c r="AH18" s="393">
        <v>56.5</v>
      </c>
      <c r="AI18" s="394"/>
      <c r="AJ18" s="394"/>
      <c r="AK18" s="394"/>
      <c r="AL18" s="395"/>
      <c r="AM18" s="480"/>
      <c r="AN18" s="380"/>
      <c r="AO18" s="380"/>
      <c r="AP18" s="380"/>
      <c r="AQ18" s="380"/>
      <c r="AR18" s="380"/>
      <c r="AS18" s="380"/>
      <c r="AT18" s="381"/>
      <c r="AU18" s="481"/>
      <c r="AV18" s="482"/>
      <c r="AW18" s="482"/>
      <c r="AX18" s="482"/>
      <c r="AY18" s="437" t="s">
        <v>148</v>
      </c>
      <c r="AZ18" s="438"/>
      <c r="BA18" s="438"/>
      <c r="BB18" s="438"/>
      <c r="BC18" s="438"/>
      <c r="BD18" s="438"/>
      <c r="BE18" s="438"/>
      <c r="BF18" s="438"/>
      <c r="BG18" s="438"/>
      <c r="BH18" s="438"/>
      <c r="BI18" s="438"/>
      <c r="BJ18" s="438"/>
      <c r="BK18" s="438"/>
      <c r="BL18" s="438"/>
      <c r="BM18" s="439"/>
      <c r="BN18" s="423">
        <v>7667163</v>
      </c>
      <c r="BO18" s="424"/>
      <c r="BP18" s="424"/>
      <c r="BQ18" s="424"/>
      <c r="BR18" s="424"/>
      <c r="BS18" s="424"/>
      <c r="BT18" s="424"/>
      <c r="BU18" s="425"/>
      <c r="BV18" s="423">
        <v>7186592</v>
      </c>
      <c r="BW18" s="424"/>
      <c r="BX18" s="424"/>
      <c r="BY18" s="424"/>
      <c r="BZ18" s="424"/>
      <c r="CA18" s="424"/>
      <c r="CB18" s="424"/>
      <c r="CC18" s="425"/>
      <c r="CD18" s="182"/>
      <c r="CE18" s="455"/>
      <c r="CF18" s="455"/>
      <c r="CG18" s="455"/>
      <c r="CH18" s="455"/>
      <c r="CI18" s="455"/>
      <c r="CJ18" s="455"/>
      <c r="CK18" s="455"/>
      <c r="CL18" s="455"/>
      <c r="CM18" s="455"/>
      <c r="CN18" s="455"/>
      <c r="CO18" s="455"/>
      <c r="CP18" s="455"/>
      <c r="CQ18" s="455"/>
      <c r="CR18" s="455"/>
      <c r="CS18" s="456"/>
      <c r="CT18" s="420"/>
      <c r="CU18" s="421"/>
      <c r="CV18" s="421"/>
      <c r="CW18" s="421"/>
      <c r="CX18" s="421"/>
      <c r="CY18" s="421"/>
      <c r="CZ18" s="421"/>
      <c r="DA18" s="422"/>
      <c r="DB18" s="420"/>
      <c r="DC18" s="421"/>
      <c r="DD18" s="421"/>
      <c r="DE18" s="421"/>
      <c r="DF18" s="421"/>
      <c r="DG18" s="421"/>
      <c r="DH18" s="421"/>
      <c r="DI18" s="422"/>
    </row>
    <row r="19" spans="1:113" ht="18.75" customHeight="1" thickBot="1" x14ac:dyDescent="0.2">
      <c r="A19" s="169"/>
      <c r="B19" s="473" t="s">
        <v>149</v>
      </c>
      <c r="C19" s="474"/>
      <c r="D19" s="474"/>
      <c r="E19" s="475"/>
      <c r="F19" s="475"/>
      <c r="G19" s="475"/>
      <c r="H19" s="475"/>
      <c r="I19" s="475"/>
      <c r="J19" s="475"/>
      <c r="K19" s="475"/>
      <c r="L19" s="483">
        <v>592</v>
      </c>
      <c r="M19" s="483"/>
      <c r="N19" s="483"/>
      <c r="O19" s="483"/>
      <c r="P19" s="483"/>
      <c r="Q19" s="483"/>
      <c r="R19" s="484"/>
      <c r="S19" s="484"/>
      <c r="T19" s="484"/>
      <c r="U19" s="484"/>
      <c r="V19" s="485"/>
      <c r="W19" s="492"/>
      <c r="X19" s="493"/>
      <c r="Y19" s="493"/>
      <c r="Z19" s="493"/>
      <c r="AA19" s="493"/>
      <c r="AB19" s="493"/>
      <c r="AC19" s="496"/>
      <c r="AD19" s="496"/>
      <c r="AE19" s="496"/>
      <c r="AF19" s="496"/>
      <c r="AG19" s="496"/>
      <c r="AH19" s="496"/>
      <c r="AI19" s="496"/>
      <c r="AJ19" s="496"/>
      <c r="AK19" s="496"/>
      <c r="AL19" s="515"/>
      <c r="AM19" s="480"/>
      <c r="AN19" s="380"/>
      <c r="AO19" s="380"/>
      <c r="AP19" s="380"/>
      <c r="AQ19" s="380"/>
      <c r="AR19" s="380"/>
      <c r="AS19" s="380"/>
      <c r="AT19" s="381"/>
      <c r="AU19" s="481"/>
      <c r="AV19" s="482"/>
      <c r="AW19" s="482"/>
      <c r="AX19" s="482"/>
      <c r="AY19" s="437" t="s">
        <v>150</v>
      </c>
      <c r="AZ19" s="438"/>
      <c r="BA19" s="438"/>
      <c r="BB19" s="438"/>
      <c r="BC19" s="438"/>
      <c r="BD19" s="438"/>
      <c r="BE19" s="438"/>
      <c r="BF19" s="438"/>
      <c r="BG19" s="438"/>
      <c r="BH19" s="438"/>
      <c r="BI19" s="438"/>
      <c r="BJ19" s="438"/>
      <c r="BK19" s="438"/>
      <c r="BL19" s="438"/>
      <c r="BM19" s="439"/>
      <c r="BN19" s="423">
        <v>11932860</v>
      </c>
      <c r="BO19" s="424"/>
      <c r="BP19" s="424"/>
      <c r="BQ19" s="424"/>
      <c r="BR19" s="424"/>
      <c r="BS19" s="424"/>
      <c r="BT19" s="424"/>
      <c r="BU19" s="425"/>
      <c r="BV19" s="423">
        <v>11490275</v>
      </c>
      <c r="BW19" s="424"/>
      <c r="BX19" s="424"/>
      <c r="BY19" s="424"/>
      <c r="BZ19" s="424"/>
      <c r="CA19" s="424"/>
      <c r="CB19" s="424"/>
      <c r="CC19" s="425"/>
      <c r="CD19" s="182"/>
      <c r="CE19" s="455"/>
      <c r="CF19" s="455"/>
      <c r="CG19" s="455"/>
      <c r="CH19" s="455"/>
      <c r="CI19" s="455"/>
      <c r="CJ19" s="455"/>
      <c r="CK19" s="455"/>
      <c r="CL19" s="455"/>
      <c r="CM19" s="455"/>
      <c r="CN19" s="455"/>
      <c r="CO19" s="455"/>
      <c r="CP19" s="455"/>
      <c r="CQ19" s="455"/>
      <c r="CR19" s="455"/>
      <c r="CS19" s="456"/>
      <c r="CT19" s="420"/>
      <c r="CU19" s="421"/>
      <c r="CV19" s="421"/>
      <c r="CW19" s="421"/>
      <c r="CX19" s="421"/>
      <c r="CY19" s="421"/>
      <c r="CZ19" s="421"/>
      <c r="DA19" s="422"/>
      <c r="DB19" s="420"/>
      <c r="DC19" s="421"/>
      <c r="DD19" s="421"/>
      <c r="DE19" s="421"/>
      <c r="DF19" s="421"/>
      <c r="DG19" s="421"/>
      <c r="DH19" s="421"/>
      <c r="DI19" s="422"/>
    </row>
    <row r="20" spans="1:113" ht="18.75" customHeight="1" thickBot="1" x14ac:dyDescent="0.2">
      <c r="A20" s="169"/>
      <c r="B20" s="473" t="s">
        <v>151</v>
      </c>
      <c r="C20" s="474"/>
      <c r="D20" s="474"/>
      <c r="E20" s="475"/>
      <c r="F20" s="475"/>
      <c r="G20" s="475"/>
      <c r="H20" s="475"/>
      <c r="I20" s="475"/>
      <c r="J20" s="475"/>
      <c r="K20" s="475"/>
      <c r="L20" s="483">
        <v>12115</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385"/>
      <c r="AO20" s="385"/>
      <c r="AP20" s="385"/>
      <c r="AQ20" s="385"/>
      <c r="AR20" s="385"/>
      <c r="AS20" s="385"/>
      <c r="AT20" s="386"/>
      <c r="AU20" s="489"/>
      <c r="AV20" s="490"/>
      <c r="AW20" s="490"/>
      <c r="AX20" s="491"/>
      <c r="AY20" s="437"/>
      <c r="AZ20" s="438"/>
      <c r="BA20" s="438"/>
      <c r="BB20" s="438"/>
      <c r="BC20" s="438"/>
      <c r="BD20" s="438"/>
      <c r="BE20" s="438"/>
      <c r="BF20" s="438"/>
      <c r="BG20" s="438"/>
      <c r="BH20" s="438"/>
      <c r="BI20" s="438"/>
      <c r="BJ20" s="438"/>
      <c r="BK20" s="438"/>
      <c r="BL20" s="438"/>
      <c r="BM20" s="439"/>
      <c r="BN20" s="423"/>
      <c r="BO20" s="424"/>
      <c r="BP20" s="424"/>
      <c r="BQ20" s="424"/>
      <c r="BR20" s="424"/>
      <c r="BS20" s="424"/>
      <c r="BT20" s="424"/>
      <c r="BU20" s="425"/>
      <c r="BV20" s="423"/>
      <c r="BW20" s="424"/>
      <c r="BX20" s="424"/>
      <c r="BY20" s="424"/>
      <c r="BZ20" s="424"/>
      <c r="CA20" s="424"/>
      <c r="CB20" s="424"/>
      <c r="CC20" s="425"/>
      <c r="CD20" s="182"/>
      <c r="CE20" s="455"/>
      <c r="CF20" s="455"/>
      <c r="CG20" s="455"/>
      <c r="CH20" s="455"/>
      <c r="CI20" s="455"/>
      <c r="CJ20" s="455"/>
      <c r="CK20" s="455"/>
      <c r="CL20" s="455"/>
      <c r="CM20" s="455"/>
      <c r="CN20" s="455"/>
      <c r="CO20" s="455"/>
      <c r="CP20" s="455"/>
      <c r="CQ20" s="455"/>
      <c r="CR20" s="455"/>
      <c r="CS20" s="456"/>
      <c r="CT20" s="420"/>
      <c r="CU20" s="421"/>
      <c r="CV20" s="421"/>
      <c r="CW20" s="421"/>
      <c r="CX20" s="421"/>
      <c r="CY20" s="421"/>
      <c r="CZ20" s="421"/>
      <c r="DA20" s="422"/>
      <c r="DB20" s="420"/>
      <c r="DC20" s="421"/>
      <c r="DD20" s="421"/>
      <c r="DE20" s="421"/>
      <c r="DF20" s="421"/>
      <c r="DG20" s="421"/>
      <c r="DH20" s="421"/>
      <c r="DI20" s="422"/>
    </row>
    <row r="21" spans="1:113" ht="18.75" customHeight="1" thickBot="1" x14ac:dyDescent="0.2">
      <c r="A21" s="169"/>
      <c r="B21" s="470" t="s">
        <v>152</v>
      </c>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2"/>
      <c r="AY21" s="396"/>
      <c r="AZ21" s="397"/>
      <c r="BA21" s="397"/>
      <c r="BB21" s="397"/>
      <c r="BC21" s="397"/>
      <c r="BD21" s="397"/>
      <c r="BE21" s="397"/>
      <c r="BF21" s="397"/>
      <c r="BG21" s="397"/>
      <c r="BH21" s="397"/>
      <c r="BI21" s="397"/>
      <c r="BJ21" s="397"/>
      <c r="BK21" s="397"/>
      <c r="BL21" s="397"/>
      <c r="BM21" s="398"/>
      <c r="BN21" s="457"/>
      <c r="BO21" s="458"/>
      <c r="BP21" s="458"/>
      <c r="BQ21" s="458"/>
      <c r="BR21" s="458"/>
      <c r="BS21" s="458"/>
      <c r="BT21" s="458"/>
      <c r="BU21" s="459"/>
      <c r="BV21" s="457"/>
      <c r="BW21" s="458"/>
      <c r="BX21" s="458"/>
      <c r="BY21" s="458"/>
      <c r="BZ21" s="458"/>
      <c r="CA21" s="458"/>
      <c r="CB21" s="458"/>
      <c r="CC21" s="459"/>
      <c r="CD21" s="182"/>
      <c r="CE21" s="455"/>
      <c r="CF21" s="455"/>
      <c r="CG21" s="455"/>
      <c r="CH21" s="455"/>
      <c r="CI21" s="455"/>
      <c r="CJ21" s="455"/>
      <c r="CK21" s="455"/>
      <c r="CL21" s="455"/>
      <c r="CM21" s="455"/>
      <c r="CN21" s="455"/>
      <c r="CO21" s="455"/>
      <c r="CP21" s="455"/>
      <c r="CQ21" s="455"/>
      <c r="CR21" s="455"/>
      <c r="CS21" s="456"/>
      <c r="CT21" s="420"/>
      <c r="CU21" s="421"/>
      <c r="CV21" s="421"/>
      <c r="CW21" s="421"/>
      <c r="CX21" s="421"/>
      <c r="CY21" s="421"/>
      <c r="CZ21" s="421"/>
      <c r="DA21" s="422"/>
      <c r="DB21" s="420"/>
      <c r="DC21" s="421"/>
      <c r="DD21" s="421"/>
      <c r="DE21" s="421"/>
      <c r="DF21" s="421"/>
      <c r="DG21" s="421"/>
      <c r="DH21" s="421"/>
      <c r="DI21" s="422"/>
    </row>
    <row r="22" spans="1:113" ht="18.75" customHeight="1" x14ac:dyDescent="0.15">
      <c r="A22" s="169"/>
      <c r="B22" s="399" t="s">
        <v>153</v>
      </c>
      <c r="C22" s="400"/>
      <c r="D22" s="401"/>
      <c r="E22" s="408" t="s">
        <v>1</v>
      </c>
      <c r="F22" s="409"/>
      <c r="G22" s="409"/>
      <c r="H22" s="409"/>
      <c r="I22" s="409"/>
      <c r="J22" s="409"/>
      <c r="K22" s="410"/>
      <c r="L22" s="408" t="s">
        <v>154</v>
      </c>
      <c r="M22" s="409"/>
      <c r="N22" s="409"/>
      <c r="O22" s="409"/>
      <c r="P22" s="410"/>
      <c r="Q22" s="414" t="s">
        <v>155</v>
      </c>
      <c r="R22" s="415"/>
      <c r="S22" s="415"/>
      <c r="T22" s="415"/>
      <c r="U22" s="415"/>
      <c r="V22" s="416"/>
      <c r="W22" s="465" t="s">
        <v>156</v>
      </c>
      <c r="X22" s="400"/>
      <c r="Y22" s="401"/>
      <c r="Z22" s="408" t="s">
        <v>1</v>
      </c>
      <c r="AA22" s="409"/>
      <c r="AB22" s="409"/>
      <c r="AC22" s="409"/>
      <c r="AD22" s="409"/>
      <c r="AE22" s="409"/>
      <c r="AF22" s="409"/>
      <c r="AG22" s="410"/>
      <c r="AH22" s="426" t="s">
        <v>157</v>
      </c>
      <c r="AI22" s="409"/>
      <c r="AJ22" s="409"/>
      <c r="AK22" s="409"/>
      <c r="AL22" s="410"/>
      <c r="AM22" s="426" t="s">
        <v>158</v>
      </c>
      <c r="AN22" s="427"/>
      <c r="AO22" s="427"/>
      <c r="AP22" s="427"/>
      <c r="AQ22" s="427"/>
      <c r="AR22" s="428"/>
      <c r="AS22" s="414" t="s">
        <v>155</v>
      </c>
      <c r="AT22" s="415"/>
      <c r="AU22" s="415"/>
      <c r="AV22" s="415"/>
      <c r="AW22" s="415"/>
      <c r="AX22" s="432"/>
      <c r="AY22" s="449" t="s">
        <v>159</v>
      </c>
      <c r="AZ22" s="450"/>
      <c r="BA22" s="450"/>
      <c r="BB22" s="450"/>
      <c r="BC22" s="450"/>
      <c r="BD22" s="450"/>
      <c r="BE22" s="450"/>
      <c r="BF22" s="450"/>
      <c r="BG22" s="450"/>
      <c r="BH22" s="450"/>
      <c r="BI22" s="450"/>
      <c r="BJ22" s="450"/>
      <c r="BK22" s="450"/>
      <c r="BL22" s="450"/>
      <c r="BM22" s="451"/>
      <c r="BN22" s="452">
        <v>8784699</v>
      </c>
      <c r="BO22" s="453"/>
      <c r="BP22" s="453"/>
      <c r="BQ22" s="453"/>
      <c r="BR22" s="453"/>
      <c r="BS22" s="453"/>
      <c r="BT22" s="453"/>
      <c r="BU22" s="454"/>
      <c r="BV22" s="452">
        <v>9130869</v>
      </c>
      <c r="BW22" s="453"/>
      <c r="BX22" s="453"/>
      <c r="BY22" s="453"/>
      <c r="BZ22" s="453"/>
      <c r="CA22" s="453"/>
      <c r="CB22" s="453"/>
      <c r="CC22" s="454"/>
      <c r="CD22" s="182"/>
      <c r="CE22" s="455"/>
      <c r="CF22" s="455"/>
      <c r="CG22" s="455"/>
      <c r="CH22" s="455"/>
      <c r="CI22" s="455"/>
      <c r="CJ22" s="455"/>
      <c r="CK22" s="455"/>
      <c r="CL22" s="455"/>
      <c r="CM22" s="455"/>
      <c r="CN22" s="455"/>
      <c r="CO22" s="455"/>
      <c r="CP22" s="455"/>
      <c r="CQ22" s="455"/>
      <c r="CR22" s="455"/>
      <c r="CS22" s="456"/>
      <c r="CT22" s="420"/>
      <c r="CU22" s="421"/>
      <c r="CV22" s="421"/>
      <c r="CW22" s="421"/>
      <c r="CX22" s="421"/>
      <c r="CY22" s="421"/>
      <c r="CZ22" s="421"/>
      <c r="DA22" s="422"/>
      <c r="DB22" s="420"/>
      <c r="DC22" s="421"/>
      <c r="DD22" s="421"/>
      <c r="DE22" s="421"/>
      <c r="DF22" s="421"/>
      <c r="DG22" s="421"/>
      <c r="DH22" s="421"/>
      <c r="DI22" s="422"/>
    </row>
    <row r="23" spans="1:113" ht="18.75" customHeight="1" x14ac:dyDescent="0.15">
      <c r="A23" s="169"/>
      <c r="B23" s="402"/>
      <c r="C23" s="403"/>
      <c r="D23" s="404"/>
      <c r="E23" s="411"/>
      <c r="F23" s="412"/>
      <c r="G23" s="412"/>
      <c r="H23" s="412"/>
      <c r="I23" s="412"/>
      <c r="J23" s="412"/>
      <c r="K23" s="413"/>
      <c r="L23" s="411"/>
      <c r="M23" s="412"/>
      <c r="N23" s="412"/>
      <c r="O23" s="412"/>
      <c r="P23" s="413"/>
      <c r="Q23" s="417"/>
      <c r="R23" s="418"/>
      <c r="S23" s="418"/>
      <c r="T23" s="418"/>
      <c r="U23" s="418"/>
      <c r="V23" s="419"/>
      <c r="W23" s="466"/>
      <c r="X23" s="403"/>
      <c r="Y23" s="404"/>
      <c r="Z23" s="411"/>
      <c r="AA23" s="412"/>
      <c r="AB23" s="412"/>
      <c r="AC23" s="412"/>
      <c r="AD23" s="412"/>
      <c r="AE23" s="412"/>
      <c r="AF23" s="412"/>
      <c r="AG23" s="413"/>
      <c r="AH23" s="411"/>
      <c r="AI23" s="412"/>
      <c r="AJ23" s="412"/>
      <c r="AK23" s="412"/>
      <c r="AL23" s="413"/>
      <c r="AM23" s="429"/>
      <c r="AN23" s="430"/>
      <c r="AO23" s="430"/>
      <c r="AP23" s="430"/>
      <c r="AQ23" s="430"/>
      <c r="AR23" s="431"/>
      <c r="AS23" s="417"/>
      <c r="AT23" s="418"/>
      <c r="AU23" s="418"/>
      <c r="AV23" s="418"/>
      <c r="AW23" s="418"/>
      <c r="AX23" s="433"/>
      <c r="AY23" s="437" t="s">
        <v>160</v>
      </c>
      <c r="AZ23" s="438"/>
      <c r="BA23" s="438"/>
      <c r="BB23" s="438"/>
      <c r="BC23" s="438"/>
      <c r="BD23" s="438"/>
      <c r="BE23" s="438"/>
      <c r="BF23" s="438"/>
      <c r="BG23" s="438"/>
      <c r="BH23" s="438"/>
      <c r="BI23" s="438"/>
      <c r="BJ23" s="438"/>
      <c r="BK23" s="438"/>
      <c r="BL23" s="438"/>
      <c r="BM23" s="439"/>
      <c r="BN23" s="423">
        <v>8164568</v>
      </c>
      <c r="BO23" s="424"/>
      <c r="BP23" s="424"/>
      <c r="BQ23" s="424"/>
      <c r="BR23" s="424"/>
      <c r="BS23" s="424"/>
      <c r="BT23" s="424"/>
      <c r="BU23" s="425"/>
      <c r="BV23" s="423">
        <v>8588190</v>
      </c>
      <c r="BW23" s="424"/>
      <c r="BX23" s="424"/>
      <c r="BY23" s="424"/>
      <c r="BZ23" s="424"/>
      <c r="CA23" s="424"/>
      <c r="CB23" s="424"/>
      <c r="CC23" s="425"/>
      <c r="CD23" s="182"/>
      <c r="CE23" s="455"/>
      <c r="CF23" s="455"/>
      <c r="CG23" s="455"/>
      <c r="CH23" s="455"/>
      <c r="CI23" s="455"/>
      <c r="CJ23" s="455"/>
      <c r="CK23" s="455"/>
      <c r="CL23" s="455"/>
      <c r="CM23" s="455"/>
      <c r="CN23" s="455"/>
      <c r="CO23" s="455"/>
      <c r="CP23" s="455"/>
      <c r="CQ23" s="455"/>
      <c r="CR23" s="455"/>
      <c r="CS23" s="456"/>
      <c r="CT23" s="420"/>
      <c r="CU23" s="421"/>
      <c r="CV23" s="421"/>
      <c r="CW23" s="421"/>
      <c r="CX23" s="421"/>
      <c r="CY23" s="421"/>
      <c r="CZ23" s="421"/>
      <c r="DA23" s="422"/>
      <c r="DB23" s="420"/>
      <c r="DC23" s="421"/>
      <c r="DD23" s="421"/>
      <c r="DE23" s="421"/>
      <c r="DF23" s="421"/>
      <c r="DG23" s="421"/>
      <c r="DH23" s="421"/>
      <c r="DI23" s="422"/>
    </row>
    <row r="24" spans="1:113" ht="18.75" customHeight="1" thickBot="1" x14ac:dyDescent="0.2">
      <c r="A24" s="169"/>
      <c r="B24" s="402"/>
      <c r="C24" s="403"/>
      <c r="D24" s="404"/>
      <c r="E24" s="379" t="s">
        <v>161</v>
      </c>
      <c r="F24" s="380"/>
      <c r="G24" s="380"/>
      <c r="H24" s="380"/>
      <c r="I24" s="380"/>
      <c r="J24" s="380"/>
      <c r="K24" s="381"/>
      <c r="L24" s="376">
        <v>1</v>
      </c>
      <c r="M24" s="377"/>
      <c r="N24" s="377"/>
      <c r="O24" s="377"/>
      <c r="P24" s="378"/>
      <c r="Q24" s="376">
        <v>9160</v>
      </c>
      <c r="R24" s="377"/>
      <c r="S24" s="377"/>
      <c r="T24" s="377"/>
      <c r="U24" s="377"/>
      <c r="V24" s="378"/>
      <c r="W24" s="466"/>
      <c r="X24" s="403"/>
      <c r="Y24" s="404"/>
      <c r="Z24" s="379" t="s">
        <v>162</v>
      </c>
      <c r="AA24" s="380"/>
      <c r="AB24" s="380"/>
      <c r="AC24" s="380"/>
      <c r="AD24" s="380"/>
      <c r="AE24" s="380"/>
      <c r="AF24" s="380"/>
      <c r="AG24" s="381"/>
      <c r="AH24" s="376">
        <v>190</v>
      </c>
      <c r="AI24" s="377"/>
      <c r="AJ24" s="377"/>
      <c r="AK24" s="377"/>
      <c r="AL24" s="378"/>
      <c r="AM24" s="376">
        <v>560690</v>
      </c>
      <c r="AN24" s="377"/>
      <c r="AO24" s="377"/>
      <c r="AP24" s="377"/>
      <c r="AQ24" s="377"/>
      <c r="AR24" s="378"/>
      <c r="AS24" s="376">
        <v>2951</v>
      </c>
      <c r="AT24" s="377"/>
      <c r="AU24" s="377"/>
      <c r="AV24" s="377"/>
      <c r="AW24" s="377"/>
      <c r="AX24" s="436"/>
      <c r="AY24" s="396" t="s">
        <v>163</v>
      </c>
      <c r="AZ24" s="397"/>
      <c r="BA24" s="397"/>
      <c r="BB24" s="397"/>
      <c r="BC24" s="397"/>
      <c r="BD24" s="397"/>
      <c r="BE24" s="397"/>
      <c r="BF24" s="397"/>
      <c r="BG24" s="397"/>
      <c r="BH24" s="397"/>
      <c r="BI24" s="397"/>
      <c r="BJ24" s="397"/>
      <c r="BK24" s="397"/>
      <c r="BL24" s="397"/>
      <c r="BM24" s="398"/>
      <c r="BN24" s="423">
        <v>3546935</v>
      </c>
      <c r="BO24" s="424"/>
      <c r="BP24" s="424"/>
      <c r="BQ24" s="424"/>
      <c r="BR24" s="424"/>
      <c r="BS24" s="424"/>
      <c r="BT24" s="424"/>
      <c r="BU24" s="425"/>
      <c r="BV24" s="423">
        <v>3422973</v>
      </c>
      <c r="BW24" s="424"/>
      <c r="BX24" s="424"/>
      <c r="BY24" s="424"/>
      <c r="BZ24" s="424"/>
      <c r="CA24" s="424"/>
      <c r="CB24" s="424"/>
      <c r="CC24" s="425"/>
      <c r="CD24" s="182"/>
      <c r="CE24" s="455"/>
      <c r="CF24" s="455"/>
      <c r="CG24" s="455"/>
      <c r="CH24" s="455"/>
      <c r="CI24" s="455"/>
      <c r="CJ24" s="455"/>
      <c r="CK24" s="455"/>
      <c r="CL24" s="455"/>
      <c r="CM24" s="455"/>
      <c r="CN24" s="455"/>
      <c r="CO24" s="455"/>
      <c r="CP24" s="455"/>
      <c r="CQ24" s="455"/>
      <c r="CR24" s="455"/>
      <c r="CS24" s="456"/>
      <c r="CT24" s="420"/>
      <c r="CU24" s="421"/>
      <c r="CV24" s="421"/>
      <c r="CW24" s="421"/>
      <c r="CX24" s="421"/>
      <c r="CY24" s="421"/>
      <c r="CZ24" s="421"/>
      <c r="DA24" s="422"/>
      <c r="DB24" s="420"/>
      <c r="DC24" s="421"/>
      <c r="DD24" s="421"/>
      <c r="DE24" s="421"/>
      <c r="DF24" s="421"/>
      <c r="DG24" s="421"/>
      <c r="DH24" s="421"/>
      <c r="DI24" s="422"/>
    </row>
    <row r="25" spans="1:113" ht="18.75" customHeight="1" x14ac:dyDescent="0.15">
      <c r="A25" s="169"/>
      <c r="B25" s="402"/>
      <c r="C25" s="403"/>
      <c r="D25" s="404"/>
      <c r="E25" s="379" t="s">
        <v>164</v>
      </c>
      <c r="F25" s="380"/>
      <c r="G25" s="380"/>
      <c r="H25" s="380"/>
      <c r="I25" s="380"/>
      <c r="J25" s="380"/>
      <c r="K25" s="381"/>
      <c r="L25" s="376">
        <v>1</v>
      </c>
      <c r="M25" s="377"/>
      <c r="N25" s="377"/>
      <c r="O25" s="377"/>
      <c r="P25" s="378"/>
      <c r="Q25" s="376">
        <v>7310</v>
      </c>
      <c r="R25" s="377"/>
      <c r="S25" s="377"/>
      <c r="T25" s="377"/>
      <c r="U25" s="377"/>
      <c r="V25" s="378"/>
      <c r="W25" s="466"/>
      <c r="X25" s="403"/>
      <c r="Y25" s="404"/>
      <c r="Z25" s="379" t="s">
        <v>165</v>
      </c>
      <c r="AA25" s="380"/>
      <c r="AB25" s="380"/>
      <c r="AC25" s="380"/>
      <c r="AD25" s="380"/>
      <c r="AE25" s="380"/>
      <c r="AF25" s="380"/>
      <c r="AG25" s="381"/>
      <c r="AH25" s="376" t="s">
        <v>121</v>
      </c>
      <c r="AI25" s="377"/>
      <c r="AJ25" s="377"/>
      <c r="AK25" s="377"/>
      <c r="AL25" s="378"/>
      <c r="AM25" s="376" t="s">
        <v>121</v>
      </c>
      <c r="AN25" s="377"/>
      <c r="AO25" s="377"/>
      <c r="AP25" s="377"/>
      <c r="AQ25" s="377"/>
      <c r="AR25" s="378"/>
      <c r="AS25" s="376" t="s">
        <v>121</v>
      </c>
      <c r="AT25" s="377"/>
      <c r="AU25" s="377"/>
      <c r="AV25" s="377"/>
      <c r="AW25" s="377"/>
      <c r="AX25" s="436"/>
      <c r="AY25" s="449" t="s">
        <v>166</v>
      </c>
      <c r="AZ25" s="450"/>
      <c r="BA25" s="450"/>
      <c r="BB25" s="450"/>
      <c r="BC25" s="450"/>
      <c r="BD25" s="450"/>
      <c r="BE25" s="450"/>
      <c r="BF25" s="450"/>
      <c r="BG25" s="450"/>
      <c r="BH25" s="450"/>
      <c r="BI25" s="450"/>
      <c r="BJ25" s="450"/>
      <c r="BK25" s="450"/>
      <c r="BL25" s="450"/>
      <c r="BM25" s="451"/>
      <c r="BN25" s="452">
        <v>1061664</v>
      </c>
      <c r="BO25" s="453"/>
      <c r="BP25" s="453"/>
      <c r="BQ25" s="453"/>
      <c r="BR25" s="453"/>
      <c r="BS25" s="453"/>
      <c r="BT25" s="453"/>
      <c r="BU25" s="454"/>
      <c r="BV25" s="452">
        <v>882185</v>
      </c>
      <c r="BW25" s="453"/>
      <c r="BX25" s="453"/>
      <c r="BY25" s="453"/>
      <c r="BZ25" s="453"/>
      <c r="CA25" s="453"/>
      <c r="CB25" s="453"/>
      <c r="CC25" s="454"/>
      <c r="CD25" s="182"/>
      <c r="CE25" s="455"/>
      <c r="CF25" s="455"/>
      <c r="CG25" s="455"/>
      <c r="CH25" s="455"/>
      <c r="CI25" s="455"/>
      <c r="CJ25" s="455"/>
      <c r="CK25" s="455"/>
      <c r="CL25" s="455"/>
      <c r="CM25" s="455"/>
      <c r="CN25" s="455"/>
      <c r="CO25" s="455"/>
      <c r="CP25" s="455"/>
      <c r="CQ25" s="455"/>
      <c r="CR25" s="455"/>
      <c r="CS25" s="456"/>
      <c r="CT25" s="420"/>
      <c r="CU25" s="421"/>
      <c r="CV25" s="421"/>
      <c r="CW25" s="421"/>
      <c r="CX25" s="421"/>
      <c r="CY25" s="421"/>
      <c r="CZ25" s="421"/>
      <c r="DA25" s="422"/>
      <c r="DB25" s="420"/>
      <c r="DC25" s="421"/>
      <c r="DD25" s="421"/>
      <c r="DE25" s="421"/>
      <c r="DF25" s="421"/>
      <c r="DG25" s="421"/>
      <c r="DH25" s="421"/>
      <c r="DI25" s="422"/>
    </row>
    <row r="26" spans="1:113" ht="18.75" customHeight="1" x14ac:dyDescent="0.15">
      <c r="A26" s="169"/>
      <c r="B26" s="402"/>
      <c r="C26" s="403"/>
      <c r="D26" s="404"/>
      <c r="E26" s="379" t="s">
        <v>167</v>
      </c>
      <c r="F26" s="380"/>
      <c r="G26" s="380"/>
      <c r="H26" s="380"/>
      <c r="I26" s="380"/>
      <c r="J26" s="380"/>
      <c r="K26" s="381"/>
      <c r="L26" s="376">
        <v>1</v>
      </c>
      <c r="M26" s="377"/>
      <c r="N26" s="377"/>
      <c r="O26" s="377"/>
      <c r="P26" s="378"/>
      <c r="Q26" s="376">
        <v>6200</v>
      </c>
      <c r="R26" s="377"/>
      <c r="S26" s="377"/>
      <c r="T26" s="377"/>
      <c r="U26" s="377"/>
      <c r="V26" s="378"/>
      <c r="W26" s="466"/>
      <c r="X26" s="403"/>
      <c r="Y26" s="404"/>
      <c r="Z26" s="379" t="s">
        <v>168</v>
      </c>
      <c r="AA26" s="434"/>
      <c r="AB26" s="434"/>
      <c r="AC26" s="434"/>
      <c r="AD26" s="434"/>
      <c r="AE26" s="434"/>
      <c r="AF26" s="434"/>
      <c r="AG26" s="435"/>
      <c r="AH26" s="376">
        <v>7</v>
      </c>
      <c r="AI26" s="377"/>
      <c r="AJ26" s="377"/>
      <c r="AK26" s="377"/>
      <c r="AL26" s="378"/>
      <c r="AM26" s="376">
        <v>16709</v>
      </c>
      <c r="AN26" s="377"/>
      <c r="AO26" s="377"/>
      <c r="AP26" s="377"/>
      <c r="AQ26" s="377"/>
      <c r="AR26" s="378"/>
      <c r="AS26" s="376">
        <v>2387</v>
      </c>
      <c r="AT26" s="377"/>
      <c r="AU26" s="377"/>
      <c r="AV26" s="377"/>
      <c r="AW26" s="377"/>
      <c r="AX26" s="436"/>
      <c r="AY26" s="463" t="s">
        <v>169</v>
      </c>
      <c r="AZ26" s="383"/>
      <c r="BA26" s="383"/>
      <c r="BB26" s="383"/>
      <c r="BC26" s="383"/>
      <c r="BD26" s="383"/>
      <c r="BE26" s="383"/>
      <c r="BF26" s="383"/>
      <c r="BG26" s="383"/>
      <c r="BH26" s="383"/>
      <c r="BI26" s="383"/>
      <c r="BJ26" s="383"/>
      <c r="BK26" s="383"/>
      <c r="BL26" s="383"/>
      <c r="BM26" s="464"/>
      <c r="BN26" s="423" t="s">
        <v>121</v>
      </c>
      <c r="BO26" s="424"/>
      <c r="BP26" s="424"/>
      <c r="BQ26" s="424"/>
      <c r="BR26" s="424"/>
      <c r="BS26" s="424"/>
      <c r="BT26" s="424"/>
      <c r="BU26" s="425"/>
      <c r="BV26" s="423" t="s">
        <v>121</v>
      </c>
      <c r="BW26" s="424"/>
      <c r="BX26" s="424"/>
      <c r="BY26" s="424"/>
      <c r="BZ26" s="424"/>
      <c r="CA26" s="424"/>
      <c r="CB26" s="424"/>
      <c r="CC26" s="425"/>
      <c r="CD26" s="182"/>
      <c r="CE26" s="455"/>
      <c r="CF26" s="455"/>
      <c r="CG26" s="455"/>
      <c r="CH26" s="455"/>
      <c r="CI26" s="455"/>
      <c r="CJ26" s="455"/>
      <c r="CK26" s="455"/>
      <c r="CL26" s="455"/>
      <c r="CM26" s="455"/>
      <c r="CN26" s="455"/>
      <c r="CO26" s="455"/>
      <c r="CP26" s="455"/>
      <c r="CQ26" s="455"/>
      <c r="CR26" s="455"/>
      <c r="CS26" s="456"/>
      <c r="CT26" s="420"/>
      <c r="CU26" s="421"/>
      <c r="CV26" s="421"/>
      <c r="CW26" s="421"/>
      <c r="CX26" s="421"/>
      <c r="CY26" s="421"/>
      <c r="CZ26" s="421"/>
      <c r="DA26" s="422"/>
      <c r="DB26" s="420"/>
      <c r="DC26" s="421"/>
      <c r="DD26" s="421"/>
      <c r="DE26" s="421"/>
      <c r="DF26" s="421"/>
      <c r="DG26" s="421"/>
      <c r="DH26" s="421"/>
      <c r="DI26" s="422"/>
    </row>
    <row r="27" spans="1:113" ht="18.75" customHeight="1" thickBot="1" x14ac:dyDescent="0.2">
      <c r="A27" s="169"/>
      <c r="B27" s="402"/>
      <c r="C27" s="403"/>
      <c r="D27" s="404"/>
      <c r="E27" s="379" t="s">
        <v>170</v>
      </c>
      <c r="F27" s="380"/>
      <c r="G27" s="380"/>
      <c r="H27" s="380"/>
      <c r="I27" s="380"/>
      <c r="J27" s="380"/>
      <c r="K27" s="381"/>
      <c r="L27" s="376">
        <v>1</v>
      </c>
      <c r="M27" s="377"/>
      <c r="N27" s="377"/>
      <c r="O27" s="377"/>
      <c r="P27" s="378"/>
      <c r="Q27" s="376">
        <v>4240</v>
      </c>
      <c r="R27" s="377"/>
      <c r="S27" s="377"/>
      <c r="T27" s="377"/>
      <c r="U27" s="377"/>
      <c r="V27" s="378"/>
      <c r="W27" s="466"/>
      <c r="X27" s="403"/>
      <c r="Y27" s="404"/>
      <c r="Z27" s="379" t="s">
        <v>171</v>
      </c>
      <c r="AA27" s="380"/>
      <c r="AB27" s="380"/>
      <c r="AC27" s="380"/>
      <c r="AD27" s="380"/>
      <c r="AE27" s="380"/>
      <c r="AF27" s="380"/>
      <c r="AG27" s="381"/>
      <c r="AH27" s="376" t="s">
        <v>121</v>
      </c>
      <c r="AI27" s="377"/>
      <c r="AJ27" s="377"/>
      <c r="AK27" s="377"/>
      <c r="AL27" s="378"/>
      <c r="AM27" s="376" t="s">
        <v>121</v>
      </c>
      <c r="AN27" s="377"/>
      <c r="AO27" s="377"/>
      <c r="AP27" s="377"/>
      <c r="AQ27" s="377"/>
      <c r="AR27" s="378"/>
      <c r="AS27" s="376" t="s">
        <v>121</v>
      </c>
      <c r="AT27" s="377"/>
      <c r="AU27" s="377"/>
      <c r="AV27" s="377"/>
      <c r="AW27" s="377"/>
      <c r="AX27" s="436"/>
      <c r="AY27" s="460" t="s">
        <v>172</v>
      </c>
      <c r="AZ27" s="461"/>
      <c r="BA27" s="461"/>
      <c r="BB27" s="461"/>
      <c r="BC27" s="461"/>
      <c r="BD27" s="461"/>
      <c r="BE27" s="461"/>
      <c r="BF27" s="461"/>
      <c r="BG27" s="461"/>
      <c r="BH27" s="461"/>
      <c r="BI27" s="461"/>
      <c r="BJ27" s="461"/>
      <c r="BK27" s="461"/>
      <c r="BL27" s="461"/>
      <c r="BM27" s="462"/>
      <c r="BN27" s="457">
        <v>502330</v>
      </c>
      <c r="BO27" s="458"/>
      <c r="BP27" s="458"/>
      <c r="BQ27" s="458"/>
      <c r="BR27" s="458"/>
      <c r="BS27" s="458"/>
      <c r="BT27" s="458"/>
      <c r="BU27" s="459"/>
      <c r="BV27" s="457">
        <v>511609</v>
      </c>
      <c r="BW27" s="458"/>
      <c r="BX27" s="458"/>
      <c r="BY27" s="458"/>
      <c r="BZ27" s="458"/>
      <c r="CA27" s="458"/>
      <c r="CB27" s="458"/>
      <c r="CC27" s="459"/>
      <c r="CD27" s="184"/>
      <c r="CE27" s="455"/>
      <c r="CF27" s="455"/>
      <c r="CG27" s="455"/>
      <c r="CH27" s="455"/>
      <c r="CI27" s="455"/>
      <c r="CJ27" s="455"/>
      <c r="CK27" s="455"/>
      <c r="CL27" s="455"/>
      <c r="CM27" s="455"/>
      <c r="CN27" s="455"/>
      <c r="CO27" s="455"/>
      <c r="CP27" s="455"/>
      <c r="CQ27" s="455"/>
      <c r="CR27" s="455"/>
      <c r="CS27" s="456"/>
      <c r="CT27" s="420"/>
      <c r="CU27" s="421"/>
      <c r="CV27" s="421"/>
      <c r="CW27" s="421"/>
      <c r="CX27" s="421"/>
      <c r="CY27" s="421"/>
      <c r="CZ27" s="421"/>
      <c r="DA27" s="422"/>
      <c r="DB27" s="420"/>
      <c r="DC27" s="421"/>
      <c r="DD27" s="421"/>
      <c r="DE27" s="421"/>
      <c r="DF27" s="421"/>
      <c r="DG27" s="421"/>
      <c r="DH27" s="421"/>
      <c r="DI27" s="422"/>
    </row>
    <row r="28" spans="1:113" ht="18.75" customHeight="1" x14ac:dyDescent="0.15">
      <c r="A28" s="169"/>
      <c r="B28" s="402"/>
      <c r="C28" s="403"/>
      <c r="D28" s="404"/>
      <c r="E28" s="379" t="s">
        <v>173</v>
      </c>
      <c r="F28" s="380"/>
      <c r="G28" s="380"/>
      <c r="H28" s="380"/>
      <c r="I28" s="380"/>
      <c r="J28" s="380"/>
      <c r="K28" s="381"/>
      <c r="L28" s="376">
        <v>1</v>
      </c>
      <c r="M28" s="377"/>
      <c r="N28" s="377"/>
      <c r="O28" s="377"/>
      <c r="P28" s="378"/>
      <c r="Q28" s="376">
        <v>3770</v>
      </c>
      <c r="R28" s="377"/>
      <c r="S28" s="377"/>
      <c r="T28" s="377"/>
      <c r="U28" s="377"/>
      <c r="V28" s="378"/>
      <c r="W28" s="466"/>
      <c r="X28" s="403"/>
      <c r="Y28" s="404"/>
      <c r="Z28" s="379" t="s">
        <v>174</v>
      </c>
      <c r="AA28" s="380"/>
      <c r="AB28" s="380"/>
      <c r="AC28" s="380"/>
      <c r="AD28" s="380"/>
      <c r="AE28" s="380"/>
      <c r="AF28" s="380"/>
      <c r="AG28" s="381"/>
      <c r="AH28" s="376" t="s">
        <v>121</v>
      </c>
      <c r="AI28" s="377"/>
      <c r="AJ28" s="377"/>
      <c r="AK28" s="377"/>
      <c r="AL28" s="378"/>
      <c r="AM28" s="376" t="s">
        <v>121</v>
      </c>
      <c r="AN28" s="377"/>
      <c r="AO28" s="377"/>
      <c r="AP28" s="377"/>
      <c r="AQ28" s="377"/>
      <c r="AR28" s="378"/>
      <c r="AS28" s="376" t="s">
        <v>121</v>
      </c>
      <c r="AT28" s="377"/>
      <c r="AU28" s="377"/>
      <c r="AV28" s="377"/>
      <c r="AW28" s="377"/>
      <c r="AX28" s="436"/>
      <c r="AY28" s="440" t="s">
        <v>175</v>
      </c>
      <c r="AZ28" s="441"/>
      <c r="BA28" s="441"/>
      <c r="BB28" s="442"/>
      <c r="BC28" s="449" t="s">
        <v>46</v>
      </c>
      <c r="BD28" s="450"/>
      <c r="BE28" s="450"/>
      <c r="BF28" s="450"/>
      <c r="BG28" s="450"/>
      <c r="BH28" s="450"/>
      <c r="BI28" s="450"/>
      <c r="BJ28" s="450"/>
      <c r="BK28" s="450"/>
      <c r="BL28" s="450"/>
      <c r="BM28" s="451"/>
      <c r="BN28" s="452">
        <v>2090984</v>
      </c>
      <c r="BO28" s="453"/>
      <c r="BP28" s="453"/>
      <c r="BQ28" s="453"/>
      <c r="BR28" s="453"/>
      <c r="BS28" s="453"/>
      <c r="BT28" s="453"/>
      <c r="BU28" s="454"/>
      <c r="BV28" s="452">
        <v>2362247</v>
      </c>
      <c r="BW28" s="453"/>
      <c r="BX28" s="453"/>
      <c r="BY28" s="453"/>
      <c r="BZ28" s="453"/>
      <c r="CA28" s="453"/>
      <c r="CB28" s="453"/>
      <c r="CC28" s="454"/>
      <c r="CD28" s="182"/>
      <c r="CE28" s="455"/>
      <c r="CF28" s="455"/>
      <c r="CG28" s="455"/>
      <c r="CH28" s="455"/>
      <c r="CI28" s="455"/>
      <c r="CJ28" s="455"/>
      <c r="CK28" s="455"/>
      <c r="CL28" s="455"/>
      <c r="CM28" s="455"/>
      <c r="CN28" s="455"/>
      <c r="CO28" s="455"/>
      <c r="CP28" s="455"/>
      <c r="CQ28" s="455"/>
      <c r="CR28" s="455"/>
      <c r="CS28" s="456"/>
      <c r="CT28" s="420"/>
      <c r="CU28" s="421"/>
      <c r="CV28" s="421"/>
      <c r="CW28" s="421"/>
      <c r="CX28" s="421"/>
      <c r="CY28" s="421"/>
      <c r="CZ28" s="421"/>
      <c r="DA28" s="422"/>
      <c r="DB28" s="420"/>
      <c r="DC28" s="421"/>
      <c r="DD28" s="421"/>
      <c r="DE28" s="421"/>
      <c r="DF28" s="421"/>
      <c r="DG28" s="421"/>
      <c r="DH28" s="421"/>
      <c r="DI28" s="422"/>
    </row>
    <row r="29" spans="1:113" ht="18.75" customHeight="1" x14ac:dyDescent="0.15">
      <c r="A29" s="169"/>
      <c r="B29" s="402"/>
      <c r="C29" s="403"/>
      <c r="D29" s="404"/>
      <c r="E29" s="379" t="s">
        <v>176</v>
      </c>
      <c r="F29" s="380"/>
      <c r="G29" s="380"/>
      <c r="H29" s="380"/>
      <c r="I29" s="380"/>
      <c r="J29" s="380"/>
      <c r="K29" s="381"/>
      <c r="L29" s="376">
        <v>13</v>
      </c>
      <c r="M29" s="377"/>
      <c r="N29" s="377"/>
      <c r="O29" s="377"/>
      <c r="P29" s="378"/>
      <c r="Q29" s="376">
        <v>3540</v>
      </c>
      <c r="R29" s="377"/>
      <c r="S29" s="377"/>
      <c r="T29" s="377"/>
      <c r="U29" s="377"/>
      <c r="V29" s="378"/>
      <c r="W29" s="467"/>
      <c r="X29" s="468"/>
      <c r="Y29" s="469"/>
      <c r="Z29" s="379" t="s">
        <v>177</v>
      </c>
      <c r="AA29" s="380"/>
      <c r="AB29" s="380"/>
      <c r="AC29" s="380"/>
      <c r="AD29" s="380"/>
      <c r="AE29" s="380"/>
      <c r="AF29" s="380"/>
      <c r="AG29" s="381"/>
      <c r="AH29" s="376">
        <v>190</v>
      </c>
      <c r="AI29" s="377"/>
      <c r="AJ29" s="377"/>
      <c r="AK29" s="377"/>
      <c r="AL29" s="378"/>
      <c r="AM29" s="376">
        <v>560690</v>
      </c>
      <c r="AN29" s="377"/>
      <c r="AO29" s="377"/>
      <c r="AP29" s="377"/>
      <c r="AQ29" s="377"/>
      <c r="AR29" s="378"/>
      <c r="AS29" s="376">
        <v>2951</v>
      </c>
      <c r="AT29" s="377"/>
      <c r="AU29" s="377"/>
      <c r="AV29" s="377"/>
      <c r="AW29" s="377"/>
      <c r="AX29" s="436"/>
      <c r="AY29" s="443"/>
      <c r="AZ29" s="444"/>
      <c r="BA29" s="444"/>
      <c r="BB29" s="445"/>
      <c r="BC29" s="437" t="s">
        <v>178</v>
      </c>
      <c r="BD29" s="438"/>
      <c r="BE29" s="438"/>
      <c r="BF29" s="438"/>
      <c r="BG29" s="438"/>
      <c r="BH29" s="438"/>
      <c r="BI29" s="438"/>
      <c r="BJ29" s="438"/>
      <c r="BK29" s="438"/>
      <c r="BL29" s="438"/>
      <c r="BM29" s="439"/>
      <c r="BN29" s="423">
        <v>2017172</v>
      </c>
      <c r="BO29" s="424"/>
      <c r="BP29" s="424"/>
      <c r="BQ29" s="424"/>
      <c r="BR29" s="424"/>
      <c r="BS29" s="424"/>
      <c r="BT29" s="424"/>
      <c r="BU29" s="425"/>
      <c r="BV29" s="423">
        <v>1963440</v>
      </c>
      <c r="BW29" s="424"/>
      <c r="BX29" s="424"/>
      <c r="BY29" s="424"/>
      <c r="BZ29" s="424"/>
      <c r="CA29" s="424"/>
      <c r="CB29" s="424"/>
      <c r="CC29" s="425"/>
      <c r="CD29" s="184"/>
      <c r="CE29" s="455"/>
      <c r="CF29" s="455"/>
      <c r="CG29" s="455"/>
      <c r="CH29" s="455"/>
      <c r="CI29" s="455"/>
      <c r="CJ29" s="455"/>
      <c r="CK29" s="455"/>
      <c r="CL29" s="455"/>
      <c r="CM29" s="455"/>
      <c r="CN29" s="455"/>
      <c r="CO29" s="455"/>
      <c r="CP29" s="455"/>
      <c r="CQ29" s="455"/>
      <c r="CR29" s="455"/>
      <c r="CS29" s="456"/>
      <c r="CT29" s="420"/>
      <c r="CU29" s="421"/>
      <c r="CV29" s="421"/>
      <c r="CW29" s="421"/>
      <c r="CX29" s="421"/>
      <c r="CY29" s="421"/>
      <c r="CZ29" s="421"/>
      <c r="DA29" s="422"/>
      <c r="DB29" s="420"/>
      <c r="DC29" s="421"/>
      <c r="DD29" s="421"/>
      <c r="DE29" s="421"/>
      <c r="DF29" s="421"/>
      <c r="DG29" s="421"/>
      <c r="DH29" s="421"/>
      <c r="DI29" s="422"/>
    </row>
    <row r="30" spans="1:113" ht="18.75" customHeight="1" thickBot="1" x14ac:dyDescent="0.2">
      <c r="A30" s="169"/>
      <c r="B30" s="405"/>
      <c r="C30" s="406"/>
      <c r="D30" s="407"/>
      <c r="E30" s="384"/>
      <c r="F30" s="385"/>
      <c r="G30" s="385"/>
      <c r="H30" s="385"/>
      <c r="I30" s="385"/>
      <c r="J30" s="385"/>
      <c r="K30" s="386"/>
      <c r="L30" s="387"/>
      <c r="M30" s="388"/>
      <c r="N30" s="388"/>
      <c r="O30" s="388"/>
      <c r="P30" s="389"/>
      <c r="Q30" s="387"/>
      <c r="R30" s="388"/>
      <c r="S30" s="388"/>
      <c r="T30" s="388"/>
      <c r="U30" s="388"/>
      <c r="V30" s="389"/>
      <c r="W30" s="390" t="s">
        <v>179</v>
      </c>
      <c r="X30" s="391"/>
      <c r="Y30" s="391"/>
      <c r="Z30" s="391"/>
      <c r="AA30" s="391"/>
      <c r="AB30" s="391"/>
      <c r="AC30" s="391"/>
      <c r="AD30" s="391"/>
      <c r="AE30" s="391"/>
      <c r="AF30" s="391"/>
      <c r="AG30" s="392"/>
      <c r="AH30" s="393">
        <v>98.2</v>
      </c>
      <c r="AI30" s="394"/>
      <c r="AJ30" s="394"/>
      <c r="AK30" s="394"/>
      <c r="AL30" s="394"/>
      <c r="AM30" s="394"/>
      <c r="AN30" s="394"/>
      <c r="AO30" s="394"/>
      <c r="AP30" s="394"/>
      <c r="AQ30" s="394"/>
      <c r="AR30" s="394"/>
      <c r="AS30" s="394"/>
      <c r="AT30" s="394"/>
      <c r="AU30" s="394"/>
      <c r="AV30" s="394"/>
      <c r="AW30" s="394"/>
      <c r="AX30" s="395"/>
      <c r="AY30" s="446"/>
      <c r="AZ30" s="447"/>
      <c r="BA30" s="447"/>
      <c r="BB30" s="448"/>
      <c r="BC30" s="396" t="s">
        <v>48</v>
      </c>
      <c r="BD30" s="397"/>
      <c r="BE30" s="397"/>
      <c r="BF30" s="397"/>
      <c r="BG30" s="397"/>
      <c r="BH30" s="397"/>
      <c r="BI30" s="397"/>
      <c r="BJ30" s="397"/>
      <c r="BK30" s="397"/>
      <c r="BL30" s="397"/>
      <c r="BM30" s="398"/>
      <c r="BN30" s="457">
        <v>3520831</v>
      </c>
      <c r="BO30" s="458"/>
      <c r="BP30" s="458"/>
      <c r="BQ30" s="458"/>
      <c r="BR30" s="458"/>
      <c r="BS30" s="458"/>
      <c r="BT30" s="458"/>
      <c r="BU30" s="459"/>
      <c r="BV30" s="457">
        <v>3568875</v>
      </c>
      <c r="BW30" s="458"/>
      <c r="BX30" s="458"/>
      <c r="BY30" s="458"/>
      <c r="BZ30" s="458"/>
      <c r="CA30" s="458"/>
      <c r="CB30" s="458"/>
      <c r="CC30" s="459"/>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82" t="s">
        <v>180</v>
      </c>
      <c r="D32" s="382"/>
      <c r="E32" s="382"/>
      <c r="F32" s="382"/>
      <c r="G32" s="382"/>
      <c r="H32" s="382"/>
      <c r="I32" s="382"/>
      <c r="J32" s="382"/>
      <c r="K32" s="382"/>
      <c r="L32" s="382"/>
      <c r="M32" s="382"/>
      <c r="N32" s="382"/>
      <c r="O32" s="382"/>
      <c r="P32" s="382"/>
      <c r="Q32" s="382"/>
      <c r="R32" s="382"/>
      <c r="S32" s="382"/>
      <c r="U32" s="383" t="s">
        <v>181</v>
      </c>
      <c r="V32" s="383"/>
      <c r="W32" s="383"/>
      <c r="X32" s="383"/>
      <c r="Y32" s="383"/>
      <c r="Z32" s="383"/>
      <c r="AA32" s="383"/>
      <c r="AB32" s="383"/>
      <c r="AC32" s="383"/>
      <c r="AD32" s="383"/>
      <c r="AE32" s="383"/>
      <c r="AF32" s="383"/>
      <c r="AG32" s="383"/>
      <c r="AH32" s="383"/>
      <c r="AI32" s="383"/>
      <c r="AJ32" s="383"/>
      <c r="AK32" s="383"/>
      <c r="AM32" s="383" t="s">
        <v>182</v>
      </c>
      <c r="AN32" s="383"/>
      <c r="AO32" s="383"/>
      <c r="AP32" s="383"/>
      <c r="AQ32" s="383"/>
      <c r="AR32" s="383"/>
      <c r="AS32" s="383"/>
      <c r="AT32" s="383"/>
      <c r="AU32" s="383"/>
      <c r="AV32" s="383"/>
      <c r="AW32" s="383"/>
      <c r="AX32" s="383"/>
      <c r="AY32" s="383"/>
      <c r="AZ32" s="383"/>
      <c r="BA32" s="383"/>
      <c r="BB32" s="383"/>
      <c r="BC32" s="383"/>
      <c r="BE32" s="383" t="s">
        <v>183</v>
      </c>
      <c r="BF32" s="383"/>
      <c r="BG32" s="383"/>
      <c r="BH32" s="383"/>
      <c r="BI32" s="383"/>
      <c r="BJ32" s="383"/>
      <c r="BK32" s="383"/>
      <c r="BL32" s="383"/>
      <c r="BM32" s="383"/>
      <c r="BN32" s="383"/>
      <c r="BO32" s="383"/>
      <c r="BP32" s="383"/>
      <c r="BQ32" s="383"/>
      <c r="BR32" s="383"/>
      <c r="BS32" s="383"/>
      <c r="BT32" s="383"/>
      <c r="BU32" s="383"/>
      <c r="BW32" s="383" t="s">
        <v>184</v>
      </c>
      <c r="BX32" s="383"/>
      <c r="BY32" s="383"/>
      <c r="BZ32" s="383"/>
      <c r="CA32" s="383"/>
      <c r="CB32" s="383"/>
      <c r="CC32" s="383"/>
      <c r="CD32" s="383"/>
      <c r="CE32" s="383"/>
      <c r="CF32" s="383"/>
      <c r="CG32" s="383"/>
      <c r="CH32" s="383"/>
      <c r="CI32" s="383"/>
      <c r="CJ32" s="383"/>
      <c r="CK32" s="383"/>
      <c r="CL32" s="383"/>
      <c r="CM32" s="383"/>
      <c r="CO32" s="383" t="s">
        <v>185</v>
      </c>
      <c r="CP32" s="383"/>
      <c r="CQ32" s="383"/>
      <c r="CR32" s="383"/>
      <c r="CS32" s="383"/>
      <c r="CT32" s="383"/>
      <c r="CU32" s="383"/>
      <c r="CV32" s="383"/>
      <c r="CW32" s="383"/>
      <c r="CX32" s="383"/>
      <c r="CY32" s="383"/>
      <c r="CZ32" s="383"/>
      <c r="DA32" s="383"/>
      <c r="DB32" s="383"/>
      <c r="DC32" s="383"/>
      <c r="DD32" s="383"/>
      <c r="DE32" s="383"/>
      <c r="DI32" s="192"/>
    </row>
    <row r="33" spans="1:113" ht="13.5" customHeight="1" x14ac:dyDescent="0.15">
      <c r="A33" s="169"/>
      <c r="B33" s="193"/>
      <c r="C33" s="375" t="s">
        <v>186</v>
      </c>
      <c r="D33" s="375"/>
      <c r="E33" s="374" t="s">
        <v>187</v>
      </c>
      <c r="F33" s="374"/>
      <c r="G33" s="374"/>
      <c r="H33" s="374"/>
      <c r="I33" s="374"/>
      <c r="J33" s="374"/>
      <c r="K33" s="374"/>
      <c r="L33" s="374"/>
      <c r="M33" s="374"/>
      <c r="N33" s="374"/>
      <c r="O33" s="374"/>
      <c r="P33" s="374"/>
      <c r="Q33" s="374"/>
      <c r="R33" s="374"/>
      <c r="S33" s="374"/>
      <c r="T33" s="194"/>
      <c r="U33" s="375" t="s">
        <v>186</v>
      </c>
      <c r="V33" s="375"/>
      <c r="W33" s="374" t="s">
        <v>187</v>
      </c>
      <c r="X33" s="374"/>
      <c r="Y33" s="374"/>
      <c r="Z33" s="374"/>
      <c r="AA33" s="374"/>
      <c r="AB33" s="374"/>
      <c r="AC33" s="374"/>
      <c r="AD33" s="374"/>
      <c r="AE33" s="374"/>
      <c r="AF33" s="374"/>
      <c r="AG33" s="374"/>
      <c r="AH33" s="374"/>
      <c r="AI33" s="374"/>
      <c r="AJ33" s="374"/>
      <c r="AK33" s="374"/>
      <c r="AL33" s="194"/>
      <c r="AM33" s="375" t="s">
        <v>186</v>
      </c>
      <c r="AN33" s="375"/>
      <c r="AO33" s="374" t="s">
        <v>187</v>
      </c>
      <c r="AP33" s="374"/>
      <c r="AQ33" s="374"/>
      <c r="AR33" s="374"/>
      <c r="AS33" s="374"/>
      <c r="AT33" s="374"/>
      <c r="AU33" s="374"/>
      <c r="AV33" s="374"/>
      <c r="AW33" s="374"/>
      <c r="AX33" s="374"/>
      <c r="AY33" s="374"/>
      <c r="AZ33" s="374"/>
      <c r="BA33" s="374"/>
      <c r="BB33" s="374"/>
      <c r="BC33" s="374"/>
      <c r="BD33" s="195"/>
      <c r="BE33" s="374" t="s">
        <v>188</v>
      </c>
      <c r="BF33" s="374"/>
      <c r="BG33" s="374" t="s">
        <v>189</v>
      </c>
      <c r="BH33" s="374"/>
      <c r="BI33" s="374"/>
      <c r="BJ33" s="374"/>
      <c r="BK33" s="374"/>
      <c r="BL33" s="374"/>
      <c r="BM33" s="374"/>
      <c r="BN33" s="374"/>
      <c r="BO33" s="374"/>
      <c r="BP33" s="374"/>
      <c r="BQ33" s="374"/>
      <c r="BR33" s="374"/>
      <c r="BS33" s="374"/>
      <c r="BT33" s="374"/>
      <c r="BU33" s="374"/>
      <c r="BV33" s="195"/>
      <c r="BW33" s="375" t="s">
        <v>188</v>
      </c>
      <c r="BX33" s="375"/>
      <c r="BY33" s="374" t="s">
        <v>190</v>
      </c>
      <c r="BZ33" s="374"/>
      <c r="CA33" s="374"/>
      <c r="CB33" s="374"/>
      <c r="CC33" s="374"/>
      <c r="CD33" s="374"/>
      <c r="CE33" s="374"/>
      <c r="CF33" s="374"/>
      <c r="CG33" s="374"/>
      <c r="CH33" s="374"/>
      <c r="CI33" s="374"/>
      <c r="CJ33" s="374"/>
      <c r="CK33" s="374"/>
      <c r="CL33" s="374"/>
      <c r="CM33" s="374"/>
      <c r="CN33" s="194"/>
      <c r="CO33" s="375" t="s">
        <v>186</v>
      </c>
      <c r="CP33" s="375"/>
      <c r="CQ33" s="374" t="s">
        <v>191</v>
      </c>
      <c r="CR33" s="374"/>
      <c r="CS33" s="374"/>
      <c r="CT33" s="374"/>
      <c r="CU33" s="374"/>
      <c r="CV33" s="374"/>
      <c r="CW33" s="374"/>
      <c r="CX33" s="374"/>
      <c r="CY33" s="374"/>
      <c r="CZ33" s="374"/>
      <c r="DA33" s="374"/>
      <c r="DB33" s="374"/>
      <c r="DC33" s="374"/>
      <c r="DD33" s="374"/>
      <c r="DE33" s="374"/>
      <c r="DF33" s="194"/>
      <c r="DG33" s="373" t="s">
        <v>192</v>
      </c>
      <c r="DH33" s="373"/>
      <c r="DI33" s="196"/>
    </row>
    <row r="34" spans="1:113" ht="32.25" customHeight="1" x14ac:dyDescent="0.15">
      <c r="A34" s="169"/>
      <c r="B34" s="193"/>
      <c r="C34" s="371">
        <f>IF(E34="","",1)</f>
        <v>1</v>
      </c>
      <c r="D34" s="371"/>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9"/>
      <c r="U34" s="371">
        <f>IF(W34="","",MAX(C34:D43)+1)</f>
        <v>2</v>
      </c>
      <c r="V34" s="371"/>
      <c r="W34" s="372" t="str">
        <f>IF('各会計、関係団体の財政状況及び健全化判断比率'!B28="","",'各会計、関係団体の財政状況及び健全化判断比率'!B28)</f>
        <v>国民健康保険事業特別会計</v>
      </c>
      <c r="X34" s="372"/>
      <c r="Y34" s="372"/>
      <c r="Z34" s="372"/>
      <c r="AA34" s="372"/>
      <c r="AB34" s="372"/>
      <c r="AC34" s="372"/>
      <c r="AD34" s="372"/>
      <c r="AE34" s="372"/>
      <c r="AF34" s="372"/>
      <c r="AG34" s="372"/>
      <c r="AH34" s="372"/>
      <c r="AI34" s="372"/>
      <c r="AJ34" s="372"/>
      <c r="AK34" s="372"/>
      <c r="AL34" s="169"/>
      <c r="AM34" s="371">
        <f>IF(AO34="","",MAX(C34:D43,U34:V43)+1)</f>
        <v>5</v>
      </c>
      <c r="AN34" s="371"/>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69"/>
      <c r="BE34" s="371">
        <f>IF(BG34="","",MAX(C34:D43,U34:V43,AM34:AN43)+1)</f>
        <v>7</v>
      </c>
      <c r="BF34" s="371"/>
      <c r="BG34" s="372" t="str">
        <f>IF('各会計、関係団体の財政状況及び健全化判断比率'!B33="","",'各会計、関係団体の財政状況及び健全化判断比率'!B33)</f>
        <v>工業団地造成事業特別会計</v>
      </c>
      <c r="BH34" s="372"/>
      <c r="BI34" s="372"/>
      <c r="BJ34" s="372"/>
      <c r="BK34" s="372"/>
      <c r="BL34" s="372"/>
      <c r="BM34" s="372"/>
      <c r="BN34" s="372"/>
      <c r="BO34" s="372"/>
      <c r="BP34" s="372"/>
      <c r="BQ34" s="372"/>
      <c r="BR34" s="372"/>
      <c r="BS34" s="372"/>
      <c r="BT34" s="372"/>
      <c r="BU34" s="372"/>
      <c r="BV34" s="169"/>
      <c r="BW34" s="371">
        <f>IF(BY34="","",MAX(C34:D43,U34:V43,AM34:AN43,BE34:BF43)+1)</f>
        <v>8</v>
      </c>
      <c r="BX34" s="371"/>
      <c r="BY34" s="372" t="str">
        <f>IF('各会計、関係団体の財政状況及び健全化判断比率'!B68="","",'各会計、関係団体の財政状況及び健全化判断比率'!B68)</f>
        <v>富山地区広域圏事務組合（一般会計）</v>
      </c>
      <c r="BZ34" s="372"/>
      <c r="CA34" s="372"/>
      <c r="CB34" s="372"/>
      <c r="CC34" s="372"/>
      <c r="CD34" s="372"/>
      <c r="CE34" s="372"/>
      <c r="CF34" s="372"/>
      <c r="CG34" s="372"/>
      <c r="CH34" s="372"/>
      <c r="CI34" s="372"/>
      <c r="CJ34" s="372"/>
      <c r="CK34" s="372"/>
      <c r="CL34" s="372"/>
      <c r="CM34" s="372"/>
      <c r="CN34" s="169"/>
      <c r="CO34" s="371">
        <f>IF(CQ34="","",MAX(C34:D43,U34:V43,AM34:AN43,BE34:BF43,BW34:BX43)+1)</f>
        <v>14</v>
      </c>
      <c r="CP34" s="371"/>
      <c r="CQ34" s="372" t="str">
        <f>IF('各会計、関係団体の財政状況及び健全化判断比率'!BS7="","",'各会計、関係団体の財政状況及び健全化判断比率'!BS7)</f>
        <v>滑川市文化・スポーツ振興財団</v>
      </c>
      <c r="CR34" s="372"/>
      <c r="CS34" s="372"/>
      <c r="CT34" s="372"/>
      <c r="CU34" s="372"/>
      <c r="CV34" s="372"/>
      <c r="CW34" s="372"/>
      <c r="CX34" s="372"/>
      <c r="CY34" s="372"/>
      <c r="CZ34" s="372"/>
      <c r="DA34" s="372"/>
      <c r="DB34" s="372"/>
      <c r="DC34" s="372"/>
      <c r="DD34" s="372"/>
      <c r="DE34" s="372"/>
      <c r="DG34" s="369" t="str">
        <f>IF('各会計、関係団体の財政状況及び健全化判断比率'!BR7="","",'各会計、関係団体の財政状況及び健全化判断比率'!BR7)</f>
        <v/>
      </c>
      <c r="DH34" s="369"/>
      <c r="DI34" s="196"/>
    </row>
    <row r="35" spans="1:113" ht="32.25" customHeight="1" x14ac:dyDescent="0.15">
      <c r="A35" s="169"/>
      <c r="B35" s="193"/>
      <c r="C35" s="371" t="str">
        <f>IF(E35="","",C34+1)</f>
        <v/>
      </c>
      <c r="D35" s="371"/>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9"/>
      <c r="U35" s="371">
        <f>IF(W35="","",U34+1)</f>
        <v>3</v>
      </c>
      <c r="V35" s="371"/>
      <c r="W35" s="372" t="str">
        <f>IF('各会計、関係団体の財政状況及び健全化判断比率'!B29="","",'各会計、関係団体の財政状況及び健全化判断比率'!B29)</f>
        <v>介護保険事業特別会計</v>
      </c>
      <c r="X35" s="372"/>
      <c r="Y35" s="372"/>
      <c r="Z35" s="372"/>
      <c r="AA35" s="372"/>
      <c r="AB35" s="372"/>
      <c r="AC35" s="372"/>
      <c r="AD35" s="372"/>
      <c r="AE35" s="372"/>
      <c r="AF35" s="372"/>
      <c r="AG35" s="372"/>
      <c r="AH35" s="372"/>
      <c r="AI35" s="372"/>
      <c r="AJ35" s="372"/>
      <c r="AK35" s="372"/>
      <c r="AL35" s="169"/>
      <c r="AM35" s="371">
        <f t="shared" ref="AM35:AM43" si="0">IF(AO35="","",AM34+1)</f>
        <v>6</v>
      </c>
      <c r="AN35" s="371"/>
      <c r="AO35" s="372" t="str">
        <f>IF('各会計、関係団体の財政状況及び健全化判断比率'!B32="","",'各会計、関係団体の財政状況及び健全化判断比率'!B32)</f>
        <v>下水道事業会計</v>
      </c>
      <c r="AP35" s="372"/>
      <c r="AQ35" s="372"/>
      <c r="AR35" s="372"/>
      <c r="AS35" s="372"/>
      <c r="AT35" s="372"/>
      <c r="AU35" s="372"/>
      <c r="AV35" s="372"/>
      <c r="AW35" s="372"/>
      <c r="AX35" s="372"/>
      <c r="AY35" s="372"/>
      <c r="AZ35" s="372"/>
      <c r="BA35" s="372"/>
      <c r="BB35" s="372"/>
      <c r="BC35" s="372"/>
      <c r="BD35" s="169"/>
      <c r="BE35" s="371" t="str">
        <f t="shared" ref="BE35:BE43" si="1">IF(BG35="","",BE34+1)</f>
        <v/>
      </c>
      <c r="BF35" s="371"/>
      <c r="BG35" s="372"/>
      <c r="BH35" s="372"/>
      <c r="BI35" s="372"/>
      <c r="BJ35" s="372"/>
      <c r="BK35" s="372"/>
      <c r="BL35" s="372"/>
      <c r="BM35" s="372"/>
      <c r="BN35" s="372"/>
      <c r="BO35" s="372"/>
      <c r="BP35" s="372"/>
      <c r="BQ35" s="372"/>
      <c r="BR35" s="372"/>
      <c r="BS35" s="372"/>
      <c r="BT35" s="372"/>
      <c r="BU35" s="372"/>
      <c r="BV35" s="169"/>
      <c r="BW35" s="371">
        <f t="shared" ref="BW35:BW43" si="2">IF(BY35="","",BW34+1)</f>
        <v>9</v>
      </c>
      <c r="BX35" s="371"/>
      <c r="BY35" s="372" t="str">
        <f>IF('各会計、関係団体の財政状況及び健全化判断比率'!B69="","",'各会計、関係団体の財政状況及び健全化判断比率'!B69)</f>
        <v>富山県東部消防組合（一般会計）</v>
      </c>
      <c r="BZ35" s="372"/>
      <c r="CA35" s="372"/>
      <c r="CB35" s="372"/>
      <c r="CC35" s="372"/>
      <c r="CD35" s="372"/>
      <c r="CE35" s="372"/>
      <c r="CF35" s="372"/>
      <c r="CG35" s="372"/>
      <c r="CH35" s="372"/>
      <c r="CI35" s="372"/>
      <c r="CJ35" s="372"/>
      <c r="CK35" s="372"/>
      <c r="CL35" s="372"/>
      <c r="CM35" s="372"/>
      <c r="CN35" s="169"/>
      <c r="CO35" s="371">
        <f t="shared" ref="CO35:CO43" si="3">IF(CQ35="","",CO34+1)</f>
        <v>15</v>
      </c>
      <c r="CP35" s="371"/>
      <c r="CQ35" s="372" t="str">
        <f>IF('各会計、関係団体の財政状況及び健全化判断比率'!BS8="","",'各会計、関係団体の財政状況及び健全化判断比率'!BS8)</f>
        <v>滑川市スポーツ協会</v>
      </c>
      <c r="CR35" s="372"/>
      <c r="CS35" s="372"/>
      <c r="CT35" s="372"/>
      <c r="CU35" s="372"/>
      <c r="CV35" s="372"/>
      <c r="CW35" s="372"/>
      <c r="CX35" s="372"/>
      <c r="CY35" s="372"/>
      <c r="CZ35" s="372"/>
      <c r="DA35" s="372"/>
      <c r="DB35" s="372"/>
      <c r="DC35" s="372"/>
      <c r="DD35" s="372"/>
      <c r="DE35" s="372"/>
      <c r="DG35" s="369" t="str">
        <f>IF('各会計、関係団体の財政状況及び健全化判断比率'!BR8="","",'各会計、関係団体の財政状況及び健全化判断比率'!BR8)</f>
        <v/>
      </c>
      <c r="DH35" s="369"/>
      <c r="DI35" s="196"/>
    </row>
    <row r="36" spans="1:113" ht="32.25" customHeight="1" x14ac:dyDescent="0.15">
      <c r="A36" s="169"/>
      <c r="B36" s="193"/>
      <c r="C36" s="371" t="str">
        <f>IF(E36="","",C35+1)</f>
        <v/>
      </c>
      <c r="D36" s="371"/>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9"/>
      <c r="U36" s="371">
        <f t="shared" ref="U36:U43" si="4">IF(W36="","",U35+1)</f>
        <v>4</v>
      </c>
      <c r="V36" s="371"/>
      <c r="W36" s="372" t="str">
        <f>IF('各会計、関係団体の財政状況及び健全化判断比率'!B30="","",'各会計、関係団体の財政状況及び健全化判断比率'!B30)</f>
        <v>後期高齢者医療事業特別会計</v>
      </c>
      <c r="X36" s="372"/>
      <c r="Y36" s="372"/>
      <c r="Z36" s="372"/>
      <c r="AA36" s="372"/>
      <c r="AB36" s="372"/>
      <c r="AC36" s="372"/>
      <c r="AD36" s="372"/>
      <c r="AE36" s="372"/>
      <c r="AF36" s="372"/>
      <c r="AG36" s="372"/>
      <c r="AH36" s="372"/>
      <c r="AI36" s="372"/>
      <c r="AJ36" s="372"/>
      <c r="AK36" s="372"/>
      <c r="AL36" s="169"/>
      <c r="AM36" s="371" t="str">
        <f t="shared" si="0"/>
        <v/>
      </c>
      <c r="AN36" s="371"/>
      <c r="AO36" s="372"/>
      <c r="AP36" s="372"/>
      <c r="AQ36" s="372"/>
      <c r="AR36" s="372"/>
      <c r="AS36" s="372"/>
      <c r="AT36" s="372"/>
      <c r="AU36" s="372"/>
      <c r="AV36" s="372"/>
      <c r="AW36" s="372"/>
      <c r="AX36" s="372"/>
      <c r="AY36" s="372"/>
      <c r="AZ36" s="372"/>
      <c r="BA36" s="372"/>
      <c r="BB36" s="372"/>
      <c r="BC36" s="372"/>
      <c r="BD36" s="169"/>
      <c r="BE36" s="371" t="str">
        <f t="shared" si="1"/>
        <v/>
      </c>
      <c r="BF36" s="371"/>
      <c r="BG36" s="372"/>
      <c r="BH36" s="372"/>
      <c r="BI36" s="372"/>
      <c r="BJ36" s="372"/>
      <c r="BK36" s="372"/>
      <c r="BL36" s="372"/>
      <c r="BM36" s="372"/>
      <c r="BN36" s="372"/>
      <c r="BO36" s="372"/>
      <c r="BP36" s="372"/>
      <c r="BQ36" s="372"/>
      <c r="BR36" s="372"/>
      <c r="BS36" s="372"/>
      <c r="BT36" s="372"/>
      <c r="BU36" s="372"/>
      <c r="BV36" s="169"/>
      <c r="BW36" s="371">
        <f t="shared" si="2"/>
        <v>10</v>
      </c>
      <c r="BX36" s="371"/>
      <c r="BY36" s="372" t="str">
        <f>IF('各会計、関係団体の財政状況及び健全化判断比率'!B70="","",'各会計、関係団体の財政状況及び健全化判断比率'!B70)</f>
        <v>富山県市町村会館管理組合（一般会計）</v>
      </c>
      <c r="BZ36" s="372"/>
      <c r="CA36" s="372"/>
      <c r="CB36" s="372"/>
      <c r="CC36" s="372"/>
      <c r="CD36" s="372"/>
      <c r="CE36" s="372"/>
      <c r="CF36" s="372"/>
      <c r="CG36" s="372"/>
      <c r="CH36" s="372"/>
      <c r="CI36" s="372"/>
      <c r="CJ36" s="372"/>
      <c r="CK36" s="372"/>
      <c r="CL36" s="372"/>
      <c r="CM36" s="372"/>
      <c r="CN36" s="169"/>
      <c r="CO36" s="371">
        <f t="shared" si="3"/>
        <v>16</v>
      </c>
      <c r="CP36" s="371"/>
      <c r="CQ36" s="372" t="str">
        <f>IF('各会計、関係団体の財政状況及び健全化判断比率'!BS9="","",'各会計、関係団体の財政状況及び健全化判断比率'!BS9)</f>
        <v>滑川市農業公社</v>
      </c>
      <c r="CR36" s="372"/>
      <c r="CS36" s="372"/>
      <c r="CT36" s="372"/>
      <c r="CU36" s="372"/>
      <c r="CV36" s="372"/>
      <c r="CW36" s="372"/>
      <c r="CX36" s="372"/>
      <c r="CY36" s="372"/>
      <c r="CZ36" s="372"/>
      <c r="DA36" s="372"/>
      <c r="DB36" s="372"/>
      <c r="DC36" s="372"/>
      <c r="DD36" s="372"/>
      <c r="DE36" s="372"/>
      <c r="DG36" s="369" t="str">
        <f>IF('各会計、関係団体の財政状況及び健全化判断比率'!BR9="","",'各会計、関係団体の財政状況及び健全化判断比率'!BR9)</f>
        <v/>
      </c>
      <c r="DH36" s="369"/>
      <c r="DI36" s="196"/>
    </row>
    <row r="37" spans="1:113" ht="32.25" customHeight="1" x14ac:dyDescent="0.15">
      <c r="A37" s="169"/>
      <c r="B37" s="193"/>
      <c r="C37" s="371" t="str">
        <f>IF(E37="","",C36+1)</f>
        <v/>
      </c>
      <c r="D37" s="371"/>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9"/>
      <c r="U37" s="371" t="str">
        <f t="shared" si="4"/>
        <v/>
      </c>
      <c r="V37" s="371"/>
      <c r="W37" s="372"/>
      <c r="X37" s="372"/>
      <c r="Y37" s="372"/>
      <c r="Z37" s="372"/>
      <c r="AA37" s="372"/>
      <c r="AB37" s="372"/>
      <c r="AC37" s="372"/>
      <c r="AD37" s="372"/>
      <c r="AE37" s="372"/>
      <c r="AF37" s="372"/>
      <c r="AG37" s="372"/>
      <c r="AH37" s="372"/>
      <c r="AI37" s="372"/>
      <c r="AJ37" s="372"/>
      <c r="AK37" s="372"/>
      <c r="AL37" s="169"/>
      <c r="AM37" s="371" t="str">
        <f t="shared" si="0"/>
        <v/>
      </c>
      <c r="AN37" s="371"/>
      <c r="AO37" s="372"/>
      <c r="AP37" s="372"/>
      <c r="AQ37" s="372"/>
      <c r="AR37" s="372"/>
      <c r="AS37" s="372"/>
      <c r="AT37" s="372"/>
      <c r="AU37" s="372"/>
      <c r="AV37" s="372"/>
      <c r="AW37" s="372"/>
      <c r="AX37" s="372"/>
      <c r="AY37" s="372"/>
      <c r="AZ37" s="372"/>
      <c r="BA37" s="372"/>
      <c r="BB37" s="372"/>
      <c r="BC37" s="372"/>
      <c r="BD37" s="169"/>
      <c r="BE37" s="371" t="str">
        <f t="shared" si="1"/>
        <v/>
      </c>
      <c r="BF37" s="371"/>
      <c r="BG37" s="372"/>
      <c r="BH37" s="372"/>
      <c r="BI37" s="372"/>
      <c r="BJ37" s="372"/>
      <c r="BK37" s="372"/>
      <c r="BL37" s="372"/>
      <c r="BM37" s="372"/>
      <c r="BN37" s="372"/>
      <c r="BO37" s="372"/>
      <c r="BP37" s="372"/>
      <c r="BQ37" s="372"/>
      <c r="BR37" s="372"/>
      <c r="BS37" s="372"/>
      <c r="BT37" s="372"/>
      <c r="BU37" s="372"/>
      <c r="BV37" s="169"/>
      <c r="BW37" s="371">
        <f t="shared" si="2"/>
        <v>11</v>
      </c>
      <c r="BX37" s="371"/>
      <c r="BY37" s="372" t="str">
        <f>IF('各会計、関係団体の財政状況及び健全化判断比率'!B71="","",'各会計、関係団体の財政状況及び健全化判断比率'!B71)</f>
        <v>富山県後期高齢者医療広域連合（一般会計）</v>
      </c>
      <c r="BZ37" s="372"/>
      <c r="CA37" s="372"/>
      <c r="CB37" s="372"/>
      <c r="CC37" s="372"/>
      <c r="CD37" s="372"/>
      <c r="CE37" s="372"/>
      <c r="CF37" s="372"/>
      <c r="CG37" s="372"/>
      <c r="CH37" s="372"/>
      <c r="CI37" s="372"/>
      <c r="CJ37" s="372"/>
      <c r="CK37" s="372"/>
      <c r="CL37" s="372"/>
      <c r="CM37" s="372"/>
      <c r="CN37" s="169"/>
      <c r="CO37" s="371">
        <f t="shared" si="3"/>
        <v>17</v>
      </c>
      <c r="CP37" s="371"/>
      <c r="CQ37" s="372" t="str">
        <f>IF('各会計、関係団体の財政状況及び健全化判断比率'!BS10="","",'各会計、関係団体の財政状況及び健全化判断比率'!BS10)</f>
        <v>ウェーブ滑川</v>
      </c>
      <c r="CR37" s="372"/>
      <c r="CS37" s="372"/>
      <c r="CT37" s="372"/>
      <c r="CU37" s="372"/>
      <c r="CV37" s="372"/>
      <c r="CW37" s="372"/>
      <c r="CX37" s="372"/>
      <c r="CY37" s="372"/>
      <c r="CZ37" s="372"/>
      <c r="DA37" s="372"/>
      <c r="DB37" s="372"/>
      <c r="DC37" s="372"/>
      <c r="DD37" s="372"/>
      <c r="DE37" s="372"/>
      <c r="DG37" s="369" t="str">
        <f>IF('各会計、関係団体の財政状況及び健全化判断比率'!BR10="","",'各会計、関係団体の財政状況及び健全化判断比率'!BR10)</f>
        <v/>
      </c>
      <c r="DH37" s="369"/>
      <c r="DI37" s="196"/>
    </row>
    <row r="38" spans="1:113" ht="32.25" customHeight="1" x14ac:dyDescent="0.15">
      <c r="A38" s="169"/>
      <c r="B38" s="193"/>
      <c r="C38" s="371" t="str">
        <f t="shared" ref="C38:C43" si="5">IF(E38="","",C37+1)</f>
        <v/>
      </c>
      <c r="D38" s="371"/>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9"/>
      <c r="U38" s="371" t="str">
        <f t="shared" si="4"/>
        <v/>
      </c>
      <c r="V38" s="371"/>
      <c r="W38" s="372"/>
      <c r="X38" s="372"/>
      <c r="Y38" s="372"/>
      <c r="Z38" s="372"/>
      <c r="AA38" s="372"/>
      <c r="AB38" s="372"/>
      <c r="AC38" s="372"/>
      <c r="AD38" s="372"/>
      <c r="AE38" s="372"/>
      <c r="AF38" s="372"/>
      <c r="AG38" s="372"/>
      <c r="AH38" s="372"/>
      <c r="AI38" s="372"/>
      <c r="AJ38" s="372"/>
      <c r="AK38" s="372"/>
      <c r="AL38" s="169"/>
      <c r="AM38" s="371" t="str">
        <f t="shared" si="0"/>
        <v/>
      </c>
      <c r="AN38" s="371"/>
      <c r="AO38" s="372"/>
      <c r="AP38" s="372"/>
      <c r="AQ38" s="372"/>
      <c r="AR38" s="372"/>
      <c r="AS38" s="372"/>
      <c r="AT38" s="372"/>
      <c r="AU38" s="372"/>
      <c r="AV38" s="372"/>
      <c r="AW38" s="372"/>
      <c r="AX38" s="372"/>
      <c r="AY38" s="372"/>
      <c r="AZ38" s="372"/>
      <c r="BA38" s="372"/>
      <c r="BB38" s="372"/>
      <c r="BC38" s="372"/>
      <c r="BD38" s="169"/>
      <c r="BE38" s="371" t="str">
        <f t="shared" si="1"/>
        <v/>
      </c>
      <c r="BF38" s="371"/>
      <c r="BG38" s="372"/>
      <c r="BH38" s="372"/>
      <c r="BI38" s="372"/>
      <c r="BJ38" s="372"/>
      <c r="BK38" s="372"/>
      <c r="BL38" s="372"/>
      <c r="BM38" s="372"/>
      <c r="BN38" s="372"/>
      <c r="BO38" s="372"/>
      <c r="BP38" s="372"/>
      <c r="BQ38" s="372"/>
      <c r="BR38" s="372"/>
      <c r="BS38" s="372"/>
      <c r="BT38" s="372"/>
      <c r="BU38" s="372"/>
      <c r="BV38" s="169"/>
      <c r="BW38" s="371">
        <f t="shared" si="2"/>
        <v>12</v>
      </c>
      <c r="BX38" s="371"/>
      <c r="BY38" s="372" t="str">
        <f>IF('各会計、関係団体の財政状況及び健全化判断比率'!B72="","",'各会計、関係団体の財政状況及び健全化判断比率'!B72)</f>
        <v>富山県後期高齢者医療広域連合（後期高齢者医療事業特別会計）</v>
      </c>
      <c r="BZ38" s="372"/>
      <c r="CA38" s="372"/>
      <c r="CB38" s="372"/>
      <c r="CC38" s="372"/>
      <c r="CD38" s="372"/>
      <c r="CE38" s="372"/>
      <c r="CF38" s="372"/>
      <c r="CG38" s="372"/>
      <c r="CH38" s="372"/>
      <c r="CI38" s="372"/>
      <c r="CJ38" s="372"/>
      <c r="CK38" s="372"/>
      <c r="CL38" s="372"/>
      <c r="CM38" s="372"/>
      <c r="CN38" s="169"/>
      <c r="CO38" s="371" t="str">
        <f t="shared" si="3"/>
        <v/>
      </c>
      <c r="CP38" s="371"/>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G38" s="369" t="str">
        <f>IF('各会計、関係団体の財政状況及び健全化判断比率'!BR11="","",'各会計、関係団体の財政状況及び健全化判断比率'!BR11)</f>
        <v/>
      </c>
      <c r="DH38" s="369"/>
      <c r="DI38" s="196"/>
    </row>
    <row r="39" spans="1:113" ht="32.25" customHeight="1" x14ac:dyDescent="0.15">
      <c r="A39" s="169"/>
      <c r="B39" s="193"/>
      <c r="C39" s="371" t="str">
        <f t="shared" si="5"/>
        <v/>
      </c>
      <c r="D39" s="371"/>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9"/>
      <c r="U39" s="371" t="str">
        <f t="shared" si="4"/>
        <v/>
      </c>
      <c r="V39" s="371"/>
      <c r="W39" s="372"/>
      <c r="X39" s="372"/>
      <c r="Y39" s="372"/>
      <c r="Z39" s="372"/>
      <c r="AA39" s="372"/>
      <c r="AB39" s="372"/>
      <c r="AC39" s="372"/>
      <c r="AD39" s="372"/>
      <c r="AE39" s="372"/>
      <c r="AF39" s="372"/>
      <c r="AG39" s="372"/>
      <c r="AH39" s="372"/>
      <c r="AI39" s="372"/>
      <c r="AJ39" s="372"/>
      <c r="AK39" s="372"/>
      <c r="AL39" s="169"/>
      <c r="AM39" s="371" t="str">
        <f t="shared" si="0"/>
        <v/>
      </c>
      <c r="AN39" s="371"/>
      <c r="AO39" s="372"/>
      <c r="AP39" s="372"/>
      <c r="AQ39" s="372"/>
      <c r="AR39" s="372"/>
      <c r="AS39" s="372"/>
      <c r="AT39" s="372"/>
      <c r="AU39" s="372"/>
      <c r="AV39" s="372"/>
      <c r="AW39" s="372"/>
      <c r="AX39" s="372"/>
      <c r="AY39" s="372"/>
      <c r="AZ39" s="372"/>
      <c r="BA39" s="372"/>
      <c r="BB39" s="372"/>
      <c r="BC39" s="372"/>
      <c r="BD39" s="169"/>
      <c r="BE39" s="371" t="str">
        <f t="shared" si="1"/>
        <v/>
      </c>
      <c r="BF39" s="371"/>
      <c r="BG39" s="372"/>
      <c r="BH39" s="372"/>
      <c r="BI39" s="372"/>
      <c r="BJ39" s="372"/>
      <c r="BK39" s="372"/>
      <c r="BL39" s="372"/>
      <c r="BM39" s="372"/>
      <c r="BN39" s="372"/>
      <c r="BO39" s="372"/>
      <c r="BP39" s="372"/>
      <c r="BQ39" s="372"/>
      <c r="BR39" s="372"/>
      <c r="BS39" s="372"/>
      <c r="BT39" s="372"/>
      <c r="BU39" s="372"/>
      <c r="BV39" s="169"/>
      <c r="BW39" s="371">
        <f t="shared" si="2"/>
        <v>13</v>
      </c>
      <c r="BX39" s="371"/>
      <c r="BY39" s="372" t="str">
        <f>IF('各会計、関係団体の財政状況及び健全化判断比率'!B73="","",'各会計、関係団体の財政状況及び健全化判断比率'!B73)</f>
        <v>滑川中新川地区広域情報事務組合（一般会計）</v>
      </c>
      <c r="BZ39" s="372"/>
      <c r="CA39" s="372"/>
      <c r="CB39" s="372"/>
      <c r="CC39" s="372"/>
      <c r="CD39" s="372"/>
      <c r="CE39" s="372"/>
      <c r="CF39" s="372"/>
      <c r="CG39" s="372"/>
      <c r="CH39" s="372"/>
      <c r="CI39" s="372"/>
      <c r="CJ39" s="372"/>
      <c r="CK39" s="372"/>
      <c r="CL39" s="372"/>
      <c r="CM39" s="372"/>
      <c r="CN39" s="169"/>
      <c r="CO39" s="371" t="str">
        <f t="shared" si="3"/>
        <v/>
      </c>
      <c r="CP39" s="371"/>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G39" s="369" t="str">
        <f>IF('各会計、関係団体の財政状況及び健全化判断比率'!BR12="","",'各会計、関係団体の財政状況及び健全化判断比率'!BR12)</f>
        <v/>
      </c>
      <c r="DH39" s="369"/>
      <c r="DI39" s="196"/>
    </row>
    <row r="40" spans="1:113" ht="32.25" customHeight="1" x14ac:dyDescent="0.15">
      <c r="A40" s="169"/>
      <c r="B40" s="193"/>
      <c r="C40" s="371" t="str">
        <f t="shared" si="5"/>
        <v/>
      </c>
      <c r="D40" s="371"/>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9"/>
      <c r="U40" s="371" t="str">
        <f t="shared" si="4"/>
        <v/>
      </c>
      <c r="V40" s="371"/>
      <c r="W40" s="372"/>
      <c r="X40" s="372"/>
      <c r="Y40" s="372"/>
      <c r="Z40" s="372"/>
      <c r="AA40" s="372"/>
      <c r="AB40" s="372"/>
      <c r="AC40" s="372"/>
      <c r="AD40" s="372"/>
      <c r="AE40" s="372"/>
      <c r="AF40" s="372"/>
      <c r="AG40" s="372"/>
      <c r="AH40" s="372"/>
      <c r="AI40" s="372"/>
      <c r="AJ40" s="372"/>
      <c r="AK40" s="372"/>
      <c r="AL40" s="169"/>
      <c r="AM40" s="371" t="str">
        <f t="shared" si="0"/>
        <v/>
      </c>
      <c r="AN40" s="371"/>
      <c r="AO40" s="372"/>
      <c r="AP40" s="372"/>
      <c r="AQ40" s="372"/>
      <c r="AR40" s="372"/>
      <c r="AS40" s="372"/>
      <c r="AT40" s="372"/>
      <c r="AU40" s="372"/>
      <c r="AV40" s="372"/>
      <c r="AW40" s="372"/>
      <c r="AX40" s="372"/>
      <c r="AY40" s="372"/>
      <c r="AZ40" s="372"/>
      <c r="BA40" s="372"/>
      <c r="BB40" s="372"/>
      <c r="BC40" s="372"/>
      <c r="BD40" s="169"/>
      <c r="BE40" s="371" t="str">
        <f t="shared" si="1"/>
        <v/>
      </c>
      <c r="BF40" s="371"/>
      <c r="BG40" s="372"/>
      <c r="BH40" s="372"/>
      <c r="BI40" s="372"/>
      <c r="BJ40" s="372"/>
      <c r="BK40" s="372"/>
      <c r="BL40" s="372"/>
      <c r="BM40" s="372"/>
      <c r="BN40" s="372"/>
      <c r="BO40" s="372"/>
      <c r="BP40" s="372"/>
      <c r="BQ40" s="372"/>
      <c r="BR40" s="372"/>
      <c r="BS40" s="372"/>
      <c r="BT40" s="372"/>
      <c r="BU40" s="372"/>
      <c r="BV40" s="169"/>
      <c r="BW40" s="371" t="str">
        <f t="shared" si="2"/>
        <v/>
      </c>
      <c r="BX40" s="371"/>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9"/>
      <c r="CO40" s="371" t="str">
        <f t="shared" si="3"/>
        <v/>
      </c>
      <c r="CP40" s="371"/>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G40" s="369" t="str">
        <f>IF('各会計、関係団体の財政状況及び健全化判断比率'!BR13="","",'各会計、関係団体の財政状況及び健全化判断比率'!BR13)</f>
        <v/>
      </c>
      <c r="DH40" s="369"/>
      <c r="DI40" s="196"/>
    </row>
    <row r="41" spans="1:113" ht="32.25" customHeight="1" x14ac:dyDescent="0.15">
      <c r="A41" s="169"/>
      <c r="B41" s="193"/>
      <c r="C41" s="371" t="str">
        <f t="shared" si="5"/>
        <v/>
      </c>
      <c r="D41" s="371"/>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9"/>
      <c r="U41" s="371" t="str">
        <f t="shared" si="4"/>
        <v/>
      </c>
      <c r="V41" s="371"/>
      <c r="W41" s="372"/>
      <c r="X41" s="372"/>
      <c r="Y41" s="372"/>
      <c r="Z41" s="372"/>
      <c r="AA41" s="372"/>
      <c r="AB41" s="372"/>
      <c r="AC41" s="372"/>
      <c r="AD41" s="372"/>
      <c r="AE41" s="372"/>
      <c r="AF41" s="372"/>
      <c r="AG41" s="372"/>
      <c r="AH41" s="372"/>
      <c r="AI41" s="372"/>
      <c r="AJ41" s="372"/>
      <c r="AK41" s="372"/>
      <c r="AL41" s="169"/>
      <c r="AM41" s="371" t="str">
        <f t="shared" si="0"/>
        <v/>
      </c>
      <c r="AN41" s="371"/>
      <c r="AO41" s="372"/>
      <c r="AP41" s="372"/>
      <c r="AQ41" s="372"/>
      <c r="AR41" s="372"/>
      <c r="AS41" s="372"/>
      <c r="AT41" s="372"/>
      <c r="AU41" s="372"/>
      <c r="AV41" s="372"/>
      <c r="AW41" s="372"/>
      <c r="AX41" s="372"/>
      <c r="AY41" s="372"/>
      <c r="AZ41" s="372"/>
      <c r="BA41" s="372"/>
      <c r="BB41" s="372"/>
      <c r="BC41" s="372"/>
      <c r="BD41" s="169"/>
      <c r="BE41" s="371" t="str">
        <f t="shared" si="1"/>
        <v/>
      </c>
      <c r="BF41" s="371"/>
      <c r="BG41" s="372"/>
      <c r="BH41" s="372"/>
      <c r="BI41" s="372"/>
      <c r="BJ41" s="372"/>
      <c r="BK41" s="372"/>
      <c r="BL41" s="372"/>
      <c r="BM41" s="372"/>
      <c r="BN41" s="372"/>
      <c r="BO41" s="372"/>
      <c r="BP41" s="372"/>
      <c r="BQ41" s="372"/>
      <c r="BR41" s="372"/>
      <c r="BS41" s="372"/>
      <c r="BT41" s="372"/>
      <c r="BU41" s="372"/>
      <c r="BV41" s="169"/>
      <c r="BW41" s="371" t="str">
        <f t="shared" si="2"/>
        <v/>
      </c>
      <c r="BX41" s="371"/>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9"/>
      <c r="CO41" s="371" t="str">
        <f t="shared" si="3"/>
        <v/>
      </c>
      <c r="CP41" s="371"/>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G41" s="369" t="str">
        <f>IF('各会計、関係団体の財政状況及び健全化判断比率'!BR14="","",'各会計、関係団体の財政状況及び健全化判断比率'!BR14)</f>
        <v/>
      </c>
      <c r="DH41" s="369"/>
      <c r="DI41" s="196"/>
    </row>
    <row r="42" spans="1:113" ht="32.25" customHeight="1" x14ac:dyDescent="0.15">
      <c r="B42" s="193"/>
      <c r="C42" s="371" t="str">
        <f t="shared" si="5"/>
        <v/>
      </c>
      <c r="D42" s="371"/>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9"/>
      <c r="U42" s="371" t="str">
        <f t="shared" si="4"/>
        <v/>
      </c>
      <c r="V42" s="371"/>
      <c r="W42" s="372"/>
      <c r="X42" s="372"/>
      <c r="Y42" s="372"/>
      <c r="Z42" s="372"/>
      <c r="AA42" s="372"/>
      <c r="AB42" s="372"/>
      <c r="AC42" s="372"/>
      <c r="AD42" s="372"/>
      <c r="AE42" s="372"/>
      <c r="AF42" s="372"/>
      <c r="AG42" s="372"/>
      <c r="AH42" s="372"/>
      <c r="AI42" s="372"/>
      <c r="AJ42" s="372"/>
      <c r="AK42" s="372"/>
      <c r="AL42" s="169"/>
      <c r="AM42" s="371" t="str">
        <f t="shared" si="0"/>
        <v/>
      </c>
      <c r="AN42" s="371"/>
      <c r="AO42" s="372"/>
      <c r="AP42" s="372"/>
      <c r="AQ42" s="372"/>
      <c r="AR42" s="372"/>
      <c r="AS42" s="372"/>
      <c r="AT42" s="372"/>
      <c r="AU42" s="372"/>
      <c r="AV42" s="372"/>
      <c r="AW42" s="372"/>
      <c r="AX42" s="372"/>
      <c r="AY42" s="372"/>
      <c r="AZ42" s="372"/>
      <c r="BA42" s="372"/>
      <c r="BB42" s="372"/>
      <c r="BC42" s="372"/>
      <c r="BD42" s="169"/>
      <c r="BE42" s="371" t="str">
        <f t="shared" si="1"/>
        <v/>
      </c>
      <c r="BF42" s="371"/>
      <c r="BG42" s="372"/>
      <c r="BH42" s="372"/>
      <c r="BI42" s="372"/>
      <c r="BJ42" s="372"/>
      <c r="BK42" s="372"/>
      <c r="BL42" s="372"/>
      <c r="BM42" s="372"/>
      <c r="BN42" s="372"/>
      <c r="BO42" s="372"/>
      <c r="BP42" s="372"/>
      <c r="BQ42" s="372"/>
      <c r="BR42" s="372"/>
      <c r="BS42" s="372"/>
      <c r="BT42" s="372"/>
      <c r="BU42" s="372"/>
      <c r="BV42" s="169"/>
      <c r="BW42" s="371" t="str">
        <f t="shared" si="2"/>
        <v/>
      </c>
      <c r="BX42" s="371"/>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9"/>
      <c r="CO42" s="371" t="str">
        <f t="shared" si="3"/>
        <v/>
      </c>
      <c r="CP42" s="371"/>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G42" s="369" t="str">
        <f>IF('各会計、関係団体の財政状況及び健全化判断比率'!BR15="","",'各会計、関係団体の財政状況及び健全化判断比率'!BR15)</f>
        <v/>
      </c>
      <c r="DH42" s="369"/>
      <c r="DI42" s="196"/>
    </row>
    <row r="43" spans="1:113" ht="32.25" customHeight="1" x14ac:dyDescent="0.15">
      <c r="B43" s="193"/>
      <c r="C43" s="371" t="str">
        <f t="shared" si="5"/>
        <v/>
      </c>
      <c r="D43" s="371"/>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9"/>
      <c r="U43" s="371" t="str">
        <f t="shared" si="4"/>
        <v/>
      </c>
      <c r="V43" s="371"/>
      <c r="W43" s="372"/>
      <c r="X43" s="372"/>
      <c r="Y43" s="372"/>
      <c r="Z43" s="372"/>
      <c r="AA43" s="372"/>
      <c r="AB43" s="372"/>
      <c r="AC43" s="372"/>
      <c r="AD43" s="372"/>
      <c r="AE43" s="372"/>
      <c r="AF43" s="372"/>
      <c r="AG43" s="372"/>
      <c r="AH43" s="372"/>
      <c r="AI43" s="372"/>
      <c r="AJ43" s="372"/>
      <c r="AK43" s="372"/>
      <c r="AL43" s="169"/>
      <c r="AM43" s="371" t="str">
        <f t="shared" si="0"/>
        <v/>
      </c>
      <c r="AN43" s="371"/>
      <c r="AO43" s="372"/>
      <c r="AP43" s="372"/>
      <c r="AQ43" s="372"/>
      <c r="AR43" s="372"/>
      <c r="AS43" s="372"/>
      <c r="AT43" s="372"/>
      <c r="AU43" s="372"/>
      <c r="AV43" s="372"/>
      <c r="AW43" s="372"/>
      <c r="AX43" s="372"/>
      <c r="AY43" s="372"/>
      <c r="AZ43" s="372"/>
      <c r="BA43" s="372"/>
      <c r="BB43" s="372"/>
      <c r="BC43" s="372"/>
      <c r="BD43" s="169"/>
      <c r="BE43" s="371" t="str">
        <f t="shared" si="1"/>
        <v/>
      </c>
      <c r="BF43" s="371"/>
      <c r="BG43" s="372"/>
      <c r="BH43" s="372"/>
      <c r="BI43" s="372"/>
      <c r="BJ43" s="372"/>
      <c r="BK43" s="372"/>
      <c r="BL43" s="372"/>
      <c r="BM43" s="372"/>
      <c r="BN43" s="372"/>
      <c r="BO43" s="372"/>
      <c r="BP43" s="372"/>
      <c r="BQ43" s="372"/>
      <c r="BR43" s="372"/>
      <c r="BS43" s="372"/>
      <c r="BT43" s="372"/>
      <c r="BU43" s="372"/>
      <c r="BV43" s="169"/>
      <c r="BW43" s="371" t="str">
        <f t="shared" si="2"/>
        <v/>
      </c>
      <c r="BX43" s="371"/>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9"/>
      <c r="CO43" s="371" t="str">
        <f t="shared" si="3"/>
        <v/>
      </c>
      <c r="CP43" s="371"/>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G43" s="369" t="str">
        <f>IF('各会計、関係団体の財政状況及び健全化判断比率'!BR16="","",'各会計、関係団体の財政状況及び健全化判断比率'!BR16)</f>
        <v/>
      </c>
      <c r="DH43" s="36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8" t="s">
        <v>194</v>
      </c>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368"/>
      <c r="AP46" s="368"/>
      <c r="AQ46" s="368"/>
      <c r="AR46" s="368"/>
      <c r="AS46" s="368"/>
      <c r="AT46" s="368"/>
      <c r="AU46" s="368"/>
      <c r="AV46" s="368"/>
      <c r="AW46" s="368"/>
      <c r="AX46" s="368"/>
      <c r="AY46" s="368"/>
      <c r="AZ46" s="368"/>
      <c r="BA46" s="368"/>
      <c r="BB46" s="368"/>
      <c r="BC46" s="368"/>
      <c r="BD46" s="368"/>
      <c r="BE46" s="368"/>
      <c r="BF46" s="368"/>
      <c r="BG46" s="368"/>
      <c r="BH46" s="368"/>
      <c r="BI46" s="368"/>
      <c r="BJ46" s="368"/>
      <c r="BK46" s="368"/>
      <c r="BL46" s="368"/>
      <c r="BM46" s="368"/>
      <c r="BN46" s="368"/>
      <c r="BO46" s="368"/>
      <c r="BP46" s="368"/>
      <c r="BQ46" s="368"/>
      <c r="BR46" s="368"/>
      <c r="BS46" s="368"/>
      <c r="BT46" s="368"/>
      <c r="BU46" s="368"/>
      <c r="BV46" s="368"/>
      <c r="BW46" s="368"/>
      <c r="BX46" s="368"/>
      <c r="BY46" s="368"/>
      <c r="BZ46" s="368"/>
      <c r="CA46" s="368"/>
      <c r="CB46" s="368"/>
      <c r="CC46" s="368"/>
      <c r="CD46" s="368"/>
      <c r="CE46" s="368"/>
      <c r="CF46" s="368"/>
      <c r="CG46" s="368"/>
      <c r="CH46" s="368"/>
      <c r="CI46" s="368"/>
      <c r="CJ46" s="368"/>
      <c r="CK46" s="368"/>
      <c r="CL46" s="368"/>
      <c r="CM46" s="368"/>
      <c r="CN46" s="368"/>
      <c r="CO46" s="368"/>
      <c r="CP46" s="368"/>
      <c r="CQ46" s="368"/>
      <c r="CR46" s="368"/>
      <c r="CS46" s="368"/>
      <c r="CT46" s="368"/>
      <c r="CU46" s="368"/>
      <c r="CV46" s="368"/>
      <c r="CW46" s="368"/>
      <c r="CX46" s="368"/>
      <c r="CY46" s="368"/>
      <c r="CZ46" s="368"/>
      <c r="DA46" s="368"/>
      <c r="DB46" s="368"/>
      <c r="DC46" s="368"/>
      <c r="DD46" s="368"/>
      <c r="DE46" s="368"/>
      <c r="DF46" s="368"/>
      <c r="DG46" s="368"/>
      <c r="DH46" s="368"/>
      <c r="DI46" s="368"/>
    </row>
    <row r="47" spans="1:113" x14ac:dyDescent="0.15">
      <c r="E47" s="368" t="s">
        <v>195</v>
      </c>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368"/>
      <c r="AP47" s="368"/>
      <c r="AQ47" s="368"/>
      <c r="AR47" s="368"/>
      <c r="AS47" s="368"/>
      <c r="AT47" s="368"/>
      <c r="AU47" s="368"/>
      <c r="AV47" s="368"/>
      <c r="AW47" s="368"/>
      <c r="AX47" s="368"/>
      <c r="AY47" s="368"/>
      <c r="AZ47" s="368"/>
      <c r="BA47" s="368"/>
      <c r="BB47" s="368"/>
      <c r="BC47" s="368"/>
      <c r="BD47" s="368"/>
      <c r="BE47" s="368"/>
      <c r="BF47" s="368"/>
      <c r="BG47" s="368"/>
      <c r="BH47" s="368"/>
      <c r="BI47" s="368"/>
      <c r="BJ47" s="368"/>
      <c r="BK47" s="368"/>
      <c r="BL47" s="368"/>
      <c r="BM47" s="368"/>
      <c r="BN47" s="368"/>
      <c r="BO47" s="368"/>
      <c r="BP47" s="368"/>
      <c r="BQ47" s="368"/>
      <c r="BR47" s="368"/>
      <c r="BS47" s="368"/>
      <c r="BT47" s="368"/>
      <c r="BU47" s="368"/>
      <c r="BV47" s="368"/>
      <c r="BW47" s="368"/>
      <c r="BX47" s="368"/>
      <c r="BY47" s="368"/>
      <c r="BZ47" s="368"/>
      <c r="CA47" s="368"/>
      <c r="CB47" s="368"/>
      <c r="CC47" s="368"/>
      <c r="CD47" s="368"/>
      <c r="CE47" s="368"/>
      <c r="CF47" s="368"/>
      <c r="CG47" s="368"/>
      <c r="CH47" s="368"/>
      <c r="CI47" s="368"/>
      <c r="CJ47" s="368"/>
      <c r="CK47" s="368"/>
      <c r="CL47" s="368"/>
      <c r="CM47" s="368"/>
      <c r="CN47" s="368"/>
      <c r="CO47" s="368"/>
      <c r="CP47" s="368"/>
      <c r="CQ47" s="368"/>
      <c r="CR47" s="368"/>
      <c r="CS47" s="368"/>
      <c r="CT47" s="368"/>
      <c r="CU47" s="368"/>
      <c r="CV47" s="368"/>
      <c r="CW47" s="368"/>
      <c r="CX47" s="368"/>
      <c r="CY47" s="368"/>
      <c r="CZ47" s="368"/>
      <c r="DA47" s="368"/>
      <c r="DB47" s="368"/>
      <c r="DC47" s="368"/>
      <c r="DD47" s="368"/>
      <c r="DE47" s="368"/>
      <c r="DF47" s="368"/>
      <c r="DG47" s="368"/>
      <c r="DH47" s="368"/>
      <c r="DI47" s="368"/>
    </row>
    <row r="48" spans="1:113" x14ac:dyDescent="0.15">
      <c r="E48" s="368" t="s">
        <v>196</v>
      </c>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68"/>
      <c r="AX48" s="368"/>
      <c r="AY48" s="368"/>
      <c r="AZ48" s="368"/>
      <c r="BA48" s="368"/>
      <c r="BB48" s="368"/>
      <c r="BC48" s="368"/>
      <c r="BD48" s="368"/>
      <c r="BE48" s="368"/>
      <c r="BF48" s="368"/>
      <c r="BG48" s="368"/>
      <c r="BH48" s="368"/>
      <c r="BI48" s="368"/>
      <c r="BJ48" s="368"/>
      <c r="BK48" s="368"/>
      <c r="BL48" s="368"/>
      <c r="BM48" s="368"/>
      <c r="BN48" s="368"/>
      <c r="BO48" s="368"/>
      <c r="BP48" s="368"/>
      <c r="BQ48" s="368"/>
      <c r="BR48" s="368"/>
      <c r="BS48" s="368"/>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c r="CZ48" s="368"/>
      <c r="DA48" s="368"/>
      <c r="DB48" s="368"/>
      <c r="DC48" s="368"/>
      <c r="DD48" s="368"/>
      <c r="DE48" s="368"/>
      <c r="DF48" s="368"/>
      <c r="DG48" s="368"/>
      <c r="DH48" s="368"/>
      <c r="DI48" s="368"/>
    </row>
    <row r="49" spans="5:113" x14ac:dyDescent="0.15">
      <c r="E49" s="370" t="s">
        <v>197</v>
      </c>
      <c r="F49" s="370"/>
      <c r="G49" s="370"/>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0"/>
      <c r="BG49" s="370"/>
      <c r="BH49" s="370"/>
      <c r="BI49" s="370"/>
      <c r="BJ49" s="370"/>
      <c r="BK49" s="370"/>
      <c r="BL49" s="370"/>
      <c r="BM49" s="370"/>
      <c r="BN49" s="370"/>
      <c r="BO49" s="370"/>
      <c r="BP49" s="370"/>
      <c r="BQ49" s="370"/>
      <c r="BR49" s="370"/>
      <c r="BS49" s="370"/>
      <c r="BT49" s="370"/>
      <c r="BU49" s="370"/>
      <c r="BV49" s="370"/>
      <c r="BW49" s="370"/>
      <c r="BX49" s="370"/>
      <c r="BY49" s="370"/>
      <c r="BZ49" s="370"/>
      <c r="CA49" s="370"/>
      <c r="CB49" s="370"/>
      <c r="CC49" s="370"/>
      <c r="CD49" s="370"/>
      <c r="CE49" s="370"/>
      <c r="CF49" s="370"/>
      <c r="CG49" s="370"/>
      <c r="CH49" s="370"/>
      <c r="CI49" s="370"/>
      <c r="CJ49" s="370"/>
      <c r="CK49" s="370"/>
      <c r="CL49" s="370"/>
      <c r="CM49" s="370"/>
      <c r="CN49" s="370"/>
      <c r="CO49" s="370"/>
      <c r="CP49" s="370"/>
      <c r="CQ49" s="370"/>
      <c r="CR49" s="370"/>
      <c r="CS49" s="370"/>
      <c r="CT49" s="370"/>
      <c r="CU49" s="370"/>
      <c r="CV49" s="370"/>
      <c r="CW49" s="370"/>
      <c r="CX49" s="370"/>
      <c r="CY49" s="370"/>
      <c r="CZ49" s="370"/>
      <c r="DA49" s="370"/>
      <c r="DB49" s="370"/>
      <c r="DC49" s="370"/>
      <c r="DD49" s="370"/>
      <c r="DE49" s="370"/>
      <c r="DF49" s="370"/>
      <c r="DG49" s="370"/>
      <c r="DH49" s="370"/>
      <c r="DI49" s="370"/>
    </row>
    <row r="50" spans="5:113" x14ac:dyDescent="0.15">
      <c r="E50" s="368" t="s">
        <v>198</v>
      </c>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68"/>
      <c r="BQ50" s="368"/>
      <c r="BR50" s="368"/>
      <c r="BS50" s="368"/>
      <c r="BT50" s="368"/>
      <c r="BU50" s="368"/>
      <c r="BV50" s="368"/>
      <c r="BW50" s="368"/>
      <c r="BX50" s="368"/>
      <c r="BY50" s="368"/>
      <c r="BZ50" s="368"/>
      <c r="CA50" s="368"/>
      <c r="CB50" s="368"/>
      <c r="CC50" s="368"/>
      <c r="CD50" s="368"/>
      <c r="CE50" s="368"/>
      <c r="CF50" s="368"/>
      <c r="CG50" s="368"/>
      <c r="CH50" s="368"/>
      <c r="CI50" s="368"/>
      <c r="CJ50" s="368"/>
      <c r="CK50" s="368"/>
      <c r="CL50" s="368"/>
      <c r="CM50" s="368"/>
      <c r="CN50" s="368"/>
      <c r="CO50" s="368"/>
      <c r="CP50" s="368"/>
      <c r="CQ50" s="368"/>
      <c r="CR50" s="368"/>
      <c r="CS50" s="368"/>
      <c r="CT50" s="368"/>
      <c r="CU50" s="368"/>
      <c r="CV50" s="368"/>
      <c r="CW50" s="368"/>
      <c r="CX50" s="368"/>
      <c r="CY50" s="368"/>
      <c r="CZ50" s="368"/>
      <c r="DA50" s="368"/>
      <c r="DB50" s="368"/>
      <c r="DC50" s="368"/>
      <c r="DD50" s="368"/>
      <c r="DE50" s="368"/>
      <c r="DF50" s="368"/>
      <c r="DG50" s="368"/>
      <c r="DH50" s="368"/>
      <c r="DI50" s="368"/>
    </row>
    <row r="51" spans="5:113" x14ac:dyDescent="0.15">
      <c r="E51" s="368" t="s">
        <v>199</v>
      </c>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8"/>
      <c r="AP51" s="368"/>
      <c r="AQ51" s="368"/>
      <c r="AR51" s="368"/>
      <c r="AS51" s="368"/>
      <c r="AT51" s="368"/>
      <c r="AU51" s="368"/>
      <c r="AV51" s="368"/>
      <c r="AW51" s="368"/>
      <c r="AX51" s="368"/>
      <c r="AY51" s="368"/>
      <c r="AZ51" s="368"/>
      <c r="BA51" s="368"/>
      <c r="BB51" s="368"/>
      <c r="BC51" s="368"/>
      <c r="BD51" s="368"/>
      <c r="BE51" s="368"/>
      <c r="BF51" s="368"/>
      <c r="BG51" s="368"/>
      <c r="BH51" s="368"/>
      <c r="BI51" s="368"/>
      <c r="BJ51" s="368"/>
      <c r="BK51" s="368"/>
      <c r="BL51" s="368"/>
      <c r="BM51" s="368"/>
      <c r="BN51" s="368"/>
      <c r="BO51" s="368"/>
      <c r="BP51" s="368"/>
      <c r="BQ51" s="368"/>
      <c r="BR51" s="368"/>
      <c r="BS51" s="368"/>
      <c r="BT51" s="368"/>
      <c r="BU51" s="368"/>
      <c r="BV51" s="368"/>
      <c r="BW51" s="368"/>
      <c r="BX51" s="368"/>
      <c r="BY51" s="368"/>
      <c r="BZ51" s="368"/>
      <c r="CA51" s="368"/>
      <c r="CB51" s="368"/>
      <c r="CC51" s="368"/>
      <c r="CD51" s="368"/>
      <c r="CE51" s="368"/>
      <c r="CF51" s="368"/>
      <c r="CG51" s="368"/>
      <c r="CH51" s="368"/>
      <c r="CI51" s="368"/>
      <c r="CJ51" s="368"/>
      <c r="CK51" s="368"/>
      <c r="CL51" s="368"/>
      <c r="CM51" s="368"/>
      <c r="CN51" s="368"/>
      <c r="CO51" s="368"/>
      <c r="CP51" s="368"/>
      <c r="CQ51" s="368"/>
      <c r="CR51" s="368"/>
      <c r="CS51" s="368"/>
      <c r="CT51" s="368"/>
      <c r="CU51" s="368"/>
      <c r="CV51" s="368"/>
      <c r="CW51" s="368"/>
      <c r="CX51" s="368"/>
      <c r="CY51" s="368"/>
      <c r="CZ51" s="368"/>
      <c r="DA51" s="368"/>
      <c r="DB51" s="368"/>
      <c r="DC51" s="368"/>
      <c r="DD51" s="368"/>
      <c r="DE51" s="368"/>
      <c r="DF51" s="368"/>
      <c r="DG51" s="368"/>
      <c r="DH51" s="368"/>
      <c r="DI51" s="368"/>
    </row>
    <row r="52" spans="5:113" x14ac:dyDescent="0.15">
      <c r="E52" s="368" t="s">
        <v>200</v>
      </c>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68"/>
      <c r="BQ52" s="368"/>
      <c r="BR52" s="368"/>
      <c r="BS52" s="368"/>
      <c r="BT52" s="368"/>
      <c r="BU52" s="368"/>
      <c r="BV52" s="368"/>
      <c r="BW52" s="368"/>
      <c r="BX52" s="368"/>
      <c r="BY52" s="368"/>
      <c r="BZ52" s="368"/>
      <c r="CA52" s="368"/>
      <c r="CB52" s="368"/>
      <c r="CC52" s="368"/>
      <c r="CD52" s="368"/>
      <c r="CE52" s="368"/>
      <c r="CF52" s="368"/>
      <c r="CG52" s="368"/>
      <c r="CH52" s="368"/>
      <c r="CI52" s="368"/>
      <c r="CJ52" s="368"/>
      <c r="CK52" s="368"/>
      <c r="CL52" s="368"/>
      <c r="CM52" s="368"/>
      <c r="CN52" s="368"/>
      <c r="CO52" s="368"/>
      <c r="CP52" s="368"/>
      <c r="CQ52" s="368"/>
      <c r="CR52" s="368"/>
      <c r="CS52" s="368"/>
      <c r="CT52" s="368"/>
      <c r="CU52" s="368"/>
      <c r="CV52" s="368"/>
      <c r="CW52" s="368"/>
      <c r="CX52" s="368"/>
      <c r="CY52" s="368"/>
      <c r="CZ52" s="368"/>
      <c r="DA52" s="368"/>
      <c r="DB52" s="368"/>
      <c r="DC52" s="368"/>
      <c r="DD52" s="368"/>
      <c r="DE52" s="368"/>
      <c r="DF52" s="368"/>
      <c r="DG52" s="368"/>
      <c r="DH52" s="368"/>
      <c r="DI52" s="368"/>
    </row>
    <row r="53" spans="5:113" x14ac:dyDescent="0.15">
      <c r="E53" s="368" t="s">
        <v>201</v>
      </c>
      <c r="F53" s="368"/>
      <c r="G53" s="368"/>
      <c r="H53" s="368"/>
      <c r="I53" s="368"/>
      <c r="J53" s="368"/>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368"/>
      <c r="AJ53" s="368"/>
      <c r="AK53" s="368"/>
      <c r="AL53" s="368"/>
      <c r="AM53" s="368"/>
      <c r="AN53" s="368"/>
      <c r="AO53" s="368"/>
      <c r="AP53" s="368"/>
      <c r="AQ53" s="368"/>
      <c r="AR53" s="368"/>
      <c r="AS53" s="368"/>
      <c r="AT53" s="368"/>
      <c r="AU53" s="368"/>
      <c r="AV53" s="368"/>
      <c r="AW53" s="368"/>
      <c r="AX53" s="368"/>
      <c r="AY53" s="368"/>
      <c r="AZ53" s="368"/>
      <c r="BA53" s="368"/>
      <c r="BB53" s="368"/>
      <c r="BC53" s="368"/>
      <c r="BD53" s="368"/>
      <c r="BE53" s="368"/>
      <c r="BF53" s="368"/>
      <c r="BG53" s="368"/>
      <c r="BH53" s="368"/>
      <c r="BI53" s="368"/>
      <c r="BJ53" s="368"/>
      <c r="BK53" s="368"/>
      <c r="BL53" s="368"/>
      <c r="BM53" s="368"/>
      <c r="BN53" s="368"/>
      <c r="BO53" s="368"/>
      <c r="BP53" s="368"/>
      <c r="BQ53" s="368"/>
      <c r="BR53" s="368"/>
      <c r="BS53" s="368"/>
      <c r="BT53" s="368"/>
      <c r="BU53" s="368"/>
      <c r="BV53" s="368"/>
      <c r="BW53" s="368"/>
      <c r="BX53" s="368"/>
      <c r="BY53" s="368"/>
      <c r="BZ53" s="368"/>
      <c r="CA53" s="368"/>
      <c r="CB53" s="368"/>
      <c r="CC53" s="368"/>
      <c r="CD53" s="368"/>
      <c r="CE53" s="368"/>
      <c r="CF53" s="368"/>
      <c r="CG53" s="368"/>
      <c r="CH53" s="368"/>
      <c r="CI53" s="368"/>
      <c r="CJ53" s="368"/>
      <c r="CK53" s="368"/>
      <c r="CL53" s="368"/>
      <c r="CM53" s="368"/>
      <c r="CN53" s="368"/>
      <c r="CO53" s="368"/>
      <c r="CP53" s="368"/>
      <c r="CQ53" s="368"/>
      <c r="CR53" s="368"/>
      <c r="CS53" s="368"/>
      <c r="CT53" s="368"/>
      <c r="CU53" s="368"/>
      <c r="CV53" s="368"/>
      <c r="CW53" s="368"/>
      <c r="CX53" s="368"/>
      <c r="CY53" s="368"/>
      <c r="CZ53" s="368"/>
      <c r="DA53" s="368"/>
      <c r="DB53" s="368"/>
      <c r="DC53" s="368"/>
      <c r="DD53" s="368"/>
      <c r="DE53" s="368"/>
      <c r="DF53" s="368"/>
      <c r="DG53" s="368"/>
      <c r="DH53" s="368"/>
      <c r="DI53" s="368"/>
    </row>
    <row r="54" spans="5:113" x14ac:dyDescent="0.15"/>
    <row r="55" spans="5:113" x14ac:dyDescent="0.15"/>
    <row r="56" spans="5:113" x14ac:dyDescent="0.15"/>
  </sheetData>
  <sheetProtection algorithmName="SHA-512" hashValue="5NrXluJRnzvlcC46OpZzccWNsD2+Yh5L+MZ++e0fpSbNvTbQh0ekMfUe2mBHgbeG8onnKUHktMMnAl9ixFVA0w==" saltValue="Hx28BiEK9zjA3dCIBQh0Q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5" t="s">
        <v>535</v>
      </c>
      <c r="D34" s="1155"/>
      <c r="E34" s="1156"/>
      <c r="F34" s="32">
        <v>12.95</v>
      </c>
      <c r="G34" s="33">
        <v>13.47</v>
      </c>
      <c r="H34" s="33">
        <v>14</v>
      </c>
      <c r="I34" s="33">
        <v>9.81</v>
      </c>
      <c r="J34" s="34">
        <v>17.98</v>
      </c>
      <c r="K34" s="22"/>
      <c r="L34" s="22"/>
      <c r="M34" s="22"/>
      <c r="N34" s="22"/>
      <c r="O34" s="22"/>
      <c r="P34" s="22"/>
    </row>
    <row r="35" spans="1:16" ht="39" customHeight="1" x14ac:dyDescent="0.15">
      <c r="A35" s="22"/>
      <c r="B35" s="35"/>
      <c r="C35" s="1149" t="s">
        <v>536</v>
      </c>
      <c r="D35" s="1150"/>
      <c r="E35" s="1151"/>
      <c r="F35" s="36">
        <v>8.51</v>
      </c>
      <c r="G35" s="37">
        <v>7.68</v>
      </c>
      <c r="H35" s="37">
        <v>8.26</v>
      </c>
      <c r="I35" s="37">
        <v>8.16</v>
      </c>
      <c r="J35" s="38">
        <v>7.26</v>
      </c>
      <c r="K35" s="22"/>
      <c r="L35" s="22"/>
      <c r="M35" s="22"/>
      <c r="N35" s="22"/>
      <c r="O35" s="22"/>
      <c r="P35" s="22"/>
    </row>
    <row r="36" spans="1:16" ht="39" customHeight="1" x14ac:dyDescent="0.15">
      <c r="A36" s="22"/>
      <c r="B36" s="35"/>
      <c r="C36" s="1149" t="s">
        <v>537</v>
      </c>
      <c r="D36" s="1150"/>
      <c r="E36" s="1151"/>
      <c r="F36" s="36">
        <v>3.93</v>
      </c>
      <c r="G36" s="37">
        <v>4.07</v>
      </c>
      <c r="H36" s="37">
        <v>4.97</v>
      </c>
      <c r="I36" s="37">
        <v>5.21</v>
      </c>
      <c r="J36" s="38">
        <v>4.05</v>
      </c>
      <c r="K36" s="22"/>
      <c r="L36" s="22"/>
      <c r="M36" s="22"/>
      <c r="N36" s="22"/>
      <c r="O36" s="22"/>
      <c r="P36" s="22"/>
    </row>
    <row r="37" spans="1:16" ht="39" customHeight="1" x14ac:dyDescent="0.15">
      <c r="A37" s="22"/>
      <c r="B37" s="35"/>
      <c r="C37" s="1149" t="s">
        <v>538</v>
      </c>
      <c r="D37" s="1150"/>
      <c r="E37" s="1151"/>
      <c r="F37" s="36">
        <v>0.43</v>
      </c>
      <c r="G37" s="37">
        <v>0.24</v>
      </c>
      <c r="H37" s="37">
        <v>0.68</v>
      </c>
      <c r="I37" s="37">
        <v>0.4</v>
      </c>
      <c r="J37" s="38">
        <v>0.4</v>
      </c>
      <c r="K37" s="22"/>
      <c r="L37" s="22"/>
      <c r="M37" s="22"/>
      <c r="N37" s="22"/>
      <c r="O37" s="22"/>
      <c r="P37" s="22"/>
    </row>
    <row r="38" spans="1:16" ht="39" customHeight="1" x14ac:dyDescent="0.15">
      <c r="A38" s="22"/>
      <c r="B38" s="35"/>
      <c r="C38" s="1149" t="s">
        <v>539</v>
      </c>
      <c r="D38" s="1150"/>
      <c r="E38" s="1151"/>
      <c r="F38" s="36">
        <v>1.02</v>
      </c>
      <c r="G38" s="37">
        <v>0.64</v>
      </c>
      <c r="H38" s="37">
        <v>0.16</v>
      </c>
      <c r="I38" s="37">
        <v>0.01</v>
      </c>
      <c r="J38" s="38">
        <v>0.06</v>
      </c>
      <c r="K38" s="22"/>
      <c r="L38" s="22"/>
      <c r="M38" s="22"/>
      <c r="N38" s="22"/>
      <c r="O38" s="22"/>
      <c r="P38" s="22"/>
    </row>
    <row r="39" spans="1:16" ht="39" customHeight="1" x14ac:dyDescent="0.15">
      <c r="A39" s="22"/>
      <c r="B39" s="35"/>
      <c r="C39" s="1149" t="s">
        <v>540</v>
      </c>
      <c r="D39" s="1150"/>
      <c r="E39" s="1151"/>
      <c r="F39" s="36">
        <v>0.13</v>
      </c>
      <c r="G39" s="37">
        <v>0.16</v>
      </c>
      <c r="H39" s="37">
        <v>0.16</v>
      </c>
      <c r="I39" s="37">
        <v>0.05</v>
      </c>
      <c r="J39" s="38">
        <v>0.04</v>
      </c>
      <c r="K39" s="22"/>
      <c r="L39" s="22"/>
      <c r="M39" s="22"/>
      <c r="N39" s="22"/>
      <c r="O39" s="22"/>
      <c r="P39" s="22"/>
    </row>
    <row r="40" spans="1:16" ht="39" customHeight="1" x14ac:dyDescent="0.15">
      <c r="A40" s="22"/>
      <c r="B40" s="35"/>
      <c r="C40" s="1149" t="s">
        <v>541</v>
      </c>
      <c r="D40" s="1150"/>
      <c r="E40" s="1151"/>
      <c r="F40" s="36">
        <v>0</v>
      </c>
      <c r="G40" s="37">
        <v>0</v>
      </c>
      <c r="H40" s="37">
        <v>0</v>
      </c>
      <c r="I40" s="37">
        <v>0</v>
      </c>
      <c r="J40" s="38">
        <v>0.01</v>
      </c>
      <c r="K40" s="22"/>
      <c r="L40" s="22"/>
      <c r="M40" s="22"/>
      <c r="N40" s="22"/>
      <c r="O40" s="22"/>
      <c r="P40" s="22"/>
    </row>
    <row r="41" spans="1:16" ht="39" customHeight="1" x14ac:dyDescent="0.15">
      <c r="A41" s="22"/>
      <c r="B41" s="35"/>
      <c r="C41" s="1149"/>
      <c r="D41" s="1150"/>
      <c r="E41" s="1151"/>
      <c r="F41" s="36"/>
      <c r="G41" s="37"/>
      <c r="H41" s="37"/>
      <c r="I41" s="37"/>
      <c r="J41" s="38"/>
      <c r="K41" s="22"/>
      <c r="L41" s="22"/>
      <c r="M41" s="22"/>
      <c r="N41" s="22"/>
      <c r="O41" s="22"/>
      <c r="P41" s="22"/>
    </row>
    <row r="42" spans="1:16" ht="39" customHeight="1" x14ac:dyDescent="0.15">
      <c r="A42" s="22"/>
      <c r="B42" s="39"/>
      <c r="C42" s="1149" t="s">
        <v>542</v>
      </c>
      <c r="D42" s="1150"/>
      <c r="E42" s="1151"/>
      <c r="F42" s="36" t="s">
        <v>491</v>
      </c>
      <c r="G42" s="37" t="s">
        <v>491</v>
      </c>
      <c r="H42" s="37" t="s">
        <v>491</v>
      </c>
      <c r="I42" s="37" t="s">
        <v>491</v>
      </c>
      <c r="J42" s="38" t="s">
        <v>491</v>
      </c>
      <c r="K42" s="22"/>
      <c r="L42" s="22"/>
      <c r="M42" s="22"/>
      <c r="N42" s="22"/>
      <c r="O42" s="22"/>
      <c r="P42" s="22"/>
    </row>
    <row r="43" spans="1:16" ht="39" customHeight="1" thickBot="1" x14ac:dyDescent="0.2">
      <c r="A43" s="22"/>
      <c r="B43" s="40"/>
      <c r="C43" s="1152" t="s">
        <v>543</v>
      </c>
      <c r="D43" s="1153"/>
      <c r="E43" s="1154"/>
      <c r="F43" s="41" t="s">
        <v>491</v>
      </c>
      <c r="G43" s="42" t="s">
        <v>491</v>
      </c>
      <c r="H43" s="42" t="s">
        <v>491</v>
      </c>
      <c r="I43" s="42" t="s">
        <v>491</v>
      </c>
      <c r="J43" s="43" t="s">
        <v>491</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teG5o+Bmna7i446mdLdHto1+R6ekFhDFTCc8BjA9VC/r20Fs2tZAI7MC236FvNZ1DX2pglBj++0U+OtdBBOmvA==" saltValue="de5XqfWHowVqZM5yTvHy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80" t="s">
        <v>9</v>
      </c>
      <c r="C45" s="1181"/>
      <c r="D45" s="58"/>
      <c r="E45" s="1186" t="s">
        <v>10</v>
      </c>
      <c r="F45" s="1186"/>
      <c r="G45" s="1186"/>
      <c r="H45" s="1186"/>
      <c r="I45" s="1186"/>
      <c r="J45" s="1187"/>
      <c r="K45" s="59">
        <v>956</v>
      </c>
      <c r="L45" s="60">
        <v>961</v>
      </c>
      <c r="M45" s="60">
        <v>951</v>
      </c>
      <c r="N45" s="60">
        <v>958</v>
      </c>
      <c r="O45" s="61">
        <v>913</v>
      </c>
      <c r="P45" s="48"/>
      <c r="Q45" s="48"/>
      <c r="R45" s="48"/>
      <c r="S45" s="48"/>
      <c r="T45" s="48"/>
      <c r="U45" s="48"/>
    </row>
    <row r="46" spans="1:21" ht="30.75" customHeight="1" x14ac:dyDescent="0.15">
      <c r="A46" s="48"/>
      <c r="B46" s="1182"/>
      <c r="C46" s="1183"/>
      <c r="D46" s="62"/>
      <c r="E46" s="1159" t="s">
        <v>11</v>
      </c>
      <c r="F46" s="1159"/>
      <c r="G46" s="1159"/>
      <c r="H46" s="1159"/>
      <c r="I46" s="1159"/>
      <c r="J46" s="1160"/>
      <c r="K46" s="63" t="s">
        <v>491</v>
      </c>
      <c r="L46" s="64" t="s">
        <v>491</v>
      </c>
      <c r="M46" s="64" t="s">
        <v>491</v>
      </c>
      <c r="N46" s="64" t="s">
        <v>491</v>
      </c>
      <c r="O46" s="65" t="s">
        <v>491</v>
      </c>
      <c r="P46" s="48"/>
      <c r="Q46" s="48"/>
      <c r="R46" s="48"/>
      <c r="S46" s="48"/>
      <c r="T46" s="48"/>
      <c r="U46" s="48"/>
    </row>
    <row r="47" spans="1:21" ht="30.75" customHeight="1" x14ac:dyDescent="0.15">
      <c r="A47" s="48"/>
      <c r="B47" s="1182"/>
      <c r="C47" s="1183"/>
      <c r="D47" s="62"/>
      <c r="E47" s="1159" t="s">
        <v>12</v>
      </c>
      <c r="F47" s="1159"/>
      <c r="G47" s="1159"/>
      <c r="H47" s="1159"/>
      <c r="I47" s="1159"/>
      <c r="J47" s="1160"/>
      <c r="K47" s="63" t="s">
        <v>491</v>
      </c>
      <c r="L47" s="64" t="s">
        <v>491</v>
      </c>
      <c r="M47" s="64" t="s">
        <v>491</v>
      </c>
      <c r="N47" s="64" t="s">
        <v>491</v>
      </c>
      <c r="O47" s="65" t="s">
        <v>491</v>
      </c>
      <c r="P47" s="48"/>
      <c r="Q47" s="48"/>
      <c r="R47" s="48"/>
      <c r="S47" s="48"/>
      <c r="T47" s="48"/>
      <c r="U47" s="48"/>
    </row>
    <row r="48" spans="1:21" ht="30.75" customHeight="1" x14ac:dyDescent="0.15">
      <c r="A48" s="48"/>
      <c r="B48" s="1182"/>
      <c r="C48" s="1183"/>
      <c r="D48" s="62"/>
      <c r="E48" s="1159" t="s">
        <v>13</v>
      </c>
      <c r="F48" s="1159"/>
      <c r="G48" s="1159"/>
      <c r="H48" s="1159"/>
      <c r="I48" s="1159"/>
      <c r="J48" s="1160"/>
      <c r="K48" s="63">
        <v>508</v>
      </c>
      <c r="L48" s="64">
        <v>478</v>
      </c>
      <c r="M48" s="64">
        <v>489</v>
      </c>
      <c r="N48" s="64">
        <v>490</v>
      </c>
      <c r="O48" s="65">
        <v>496</v>
      </c>
      <c r="P48" s="48"/>
      <c r="Q48" s="48"/>
      <c r="R48" s="48"/>
      <c r="S48" s="48"/>
      <c r="T48" s="48"/>
      <c r="U48" s="48"/>
    </row>
    <row r="49" spans="1:21" ht="30.75" customHeight="1" x14ac:dyDescent="0.15">
      <c r="A49" s="48"/>
      <c r="B49" s="1182"/>
      <c r="C49" s="1183"/>
      <c r="D49" s="62"/>
      <c r="E49" s="1159" t="s">
        <v>14</v>
      </c>
      <c r="F49" s="1159"/>
      <c r="G49" s="1159"/>
      <c r="H49" s="1159"/>
      <c r="I49" s="1159"/>
      <c r="J49" s="1160"/>
      <c r="K49" s="63">
        <v>65</v>
      </c>
      <c r="L49" s="64">
        <v>64</v>
      </c>
      <c r="M49" s="64">
        <v>69</v>
      </c>
      <c r="N49" s="64">
        <v>62</v>
      </c>
      <c r="O49" s="65">
        <v>42</v>
      </c>
      <c r="P49" s="48"/>
      <c r="Q49" s="48"/>
      <c r="R49" s="48"/>
      <c r="S49" s="48"/>
      <c r="T49" s="48"/>
      <c r="U49" s="48"/>
    </row>
    <row r="50" spans="1:21" ht="30.75" customHeight="1" x14ac:dyDescent="0.15">
      <c r="A50" s="48"/>
      <c r="B50" s="1182"/>
      <c r="C50" s="1183"/>
      <c r="D50" s="62"/>
      <c r="E50" s="1159" t="s">
        <v>15</v>
      </c>
      <c r="F50" s="1159"/>
      <c r="G50" s="1159"/>
      <c r="H50" s="1159"/>
      <c r="I50" s="1159"/>
      <c r="J50" s="1160"/>
      <c r="K50" s="63">
        <v>9</v>
      </c>
      <c r="L50" s="64">
        <v>5</v>
      </c>
      <c r="M50" s="64">
        <v>5</v>
      </c>
      <c r="N50" s="64">
        <v>1</v>
      </c>
      <c r="O50" s="65">
        <v>1</v>
      </c>
      <c r="P50" s="48"/>
      <c r="Q50" s="48"/>
      <c r="R50" s="48"/>
      <c r="S50" s="48"/>
      <c r="T50" s="48"/>
      <c r="U50" s="48"/>
    </row>
    <row r="51" spans="1:21" ht="30.75" customHeight="1" x14ac:dyDescent="0.15">
      <c r="A51" s="48"/>
      <c r="B51" s="1184"/>
      <c r="C51" s="1185"/>
      <c r="D51" s="66"/>
      <c r="E51" s="1159" t="s">
        <v>16</v>
      </c>
      <c r="F51" s="1159"/>
      <c r="G51" s="1159"/>
      <c r="H51" s="1159"/>
      <c r="I51" s="1159"/>
      <c r="J51" s="1160"/>
      <c r="K51" s="63" t="s">
        <v>491</v>
      </c>
      <c r="L51" s="64" t="s">
        <v>491</v>
      </c>
      <c r="M51" s="64" t="s">
        <v>491</v>
      </c>
      <c r="N51" s="64" t="s">
        <v>491</v>
      </c>
      <c r="O51" s="65" t="s">
        <v>491</v>
      </c>
      <c r="P51" s="48"/>
      <c r="Q51" s="48"/>
      <c r="R51" s="48"/>
      <c r="S51" s="48"/>
      <c r="T51" s="48"/>
      <c r="U51" s="48"/>
    </row>
    <row r="52" spans="1:21" ht="30.75" customHeight="1" x14ac:dyDescent="0.15">
      <c r="A52" s="48"/>
      <c r="B52" s="1157" t="s">
        <v>17</v>
      </c>
      <c r="C52" s="1158"/>
      <c r="D52" s="66"/>
      <c r="E52" s="1159" t="s">
        <v>18</v>
      </c>
      <c r="F52" s="1159"/>
      <c r="G52" s="1159"/>
      <c r="H52" s="1159"/>
      <c r="I52" s="1159"/>
      <c r="J52" s="1160"/>
      <c r="K52" s="63">
        <v>1230</v>
      </c>
      <c r="L52" s="64">
        <v>1214</v>
      </c>
      <c r="M52" s="64">
        <v>1180</v>
      </c>
      <c r="N52" s="64">
        <v>1115</v>
      </c>
      <c r="O52" s="65">
        <v>1108</v>
      </c>
      <c r="P52" s="48"/>
      <c r="Q52" s="48"/>
      <c r="R52" s="48"/>
      <c r="S52" s="48"/>
      <c r="T52" s="48"/>
      <c r="U52" s="48"/>
    </row>
    <row r="53" spans="1:21" ht="30.75" customHeight="1" thickBot="1" x14ac:dyDescent="0.2">
      <c r="A53" s="48"/>
      <c r="B53" s="1161" t="s">
        <v>19</v>
      </c>
      <c r="C53" s="1162"/>
      <c r="D53" s="67"/>
      <c r="E53" s="1163" t="s">
        <v>20</v>
      </c>
      <c r="F53" s="1163"/>
      <c r="G53" s="1163"/>
      <c r="H53" s="1163"/>
      <c r="I53" s="1163"/>
      <c r="J53" s="1164"/>
      <c r="K53" s="68">
        <v>308</v>
      </c>
      <c r="L53" s="69">
        <v>294</v>
      </c>
      <c r="M53" s="69">
        <v>334</v>
      </c>
      <c r="N53" s="69">
        <v>396</v>
      </c>
      <c r="O53" s="70">
        <v>344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15">
      <c r="B58" s="1165" t="s">
        <v>24</v>
      </c>
      <c r="C58" s="1166"/>
      <c r="D58" s="1171" t="s">
        <v>25</v>
      </c>
      <c r="E58" s="1172"/>
      <c r="F58" s="1172"/>
      <c r="G58" s="1172"/>
      <c r="H58" s="1172"/>
      <c r="I58" s="1172"/>
      <c r="J58" s="1173"/>
      <c r="K58" s="83"/>
      <c r="L58" s="84"/>
      <c r="M58" s="84"/>
      <c r="N58" s="84"/>
      <c r="O58" s="85"/>
    </row>
    <row r="59" spans="1:21" ht="31.5" customHeight="1" x14ac:dyDescent="0.15">
      <c r="B59" s="1167"/>
      <c r="C59" s="1168"/>
      <c r="D59" s="1174" t="s">
        <v>26</v>
      </c>
      <c r="E59" s="1175"/>
      <c r="F59" s="1175"/>
      <c r="G59" s="1175"/>
      <c r="H59" s="1175"/>
      <c r="I59" s="1175"/>
      <c r="J59" s="1176"/>
      <c r="K59" s="86"/>
      <c r="L59" s="87"/>
      <c r="M59" s="87"/>
      <c r="N59" s="87"/>
      <c r="O59" s="88"/>
    </row>
    <row r="60" spans="1:21" ht="31.5" customHeight="1" thickBot="1" x14ac:dyDescent="0.2">
      <c r="B60" s="1169"/>
      <c r="C60" s="1170"/>
      <c r="D60" s="1177" t="s">
        <v>27</v>
      </c>
      <c r="E60" s="1178"/>
      <c r="F60" s="1178"/>
      <c r="G60" s="1178"/>
      <c r="H60" s="1178"/>
      <c r="I60" s="1178"/>
      <c r="J60" s="1179"/>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hl9OJVzAbS0jQGB06AqT6upGCrg1kgbZAzGx3nFx4FiiQl0KyWaYmijTWsuP5hKw7PHLXPnGRDz/Cn2u9cWQ==" saltValue="Yq3GD6+rj+QeJ0hJBz/3d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200" t="s">
        <v>30</v>
      </c>
      <c r="C41" s="1201"/>
      <c r="D41" s="105"/>
      <c r="E41" s="1202" t="s">
        <v>31</v>
      </c>
      <c r="F41" s="1202"/>
      <c r="G41" s="1202"/>
      <c r="H41" s="1203"/>
      <c r="I41" s="343">
        <v>9946</v>
      </c>
      <c r="J41" s="344">
        <v>10000</v>
      </c>
      <c r="K41" s="344">
        <v>9801</v>
      </c>
      <c r="L41" s="344">
        <v>9131</v>
      </c>
      <c r="M41" s="345">
        <v>8785</v>
      </c>
    </row>
    <row r="42" spans="2:13" ht="27.75" customHeight="1" x14ac:dyDescent="0.15">
      <c r="B42" s="1190"/>
      <c r="C42" s="1191"/>
      <c r="D42" s="106"/>
      <c r="E42" s="1194" t="s">
        <v>32</v>
      </c>
      <c r="F42" s="1194"/>
      <c r="G42" s="1194"/>
      <c r="H42" s="1195"/>
      <c r="I42" s="346">
        <v>42</v>
      </c>
      <c r="J42" s="347">
        <v>22</v>
      </c>
      <c r="K42" s="347">
        <v>2</v>
      </c>
      <c r="L42" s="347">
        <v>1</v>
      </c>
      <c r="M42" s="348">
        <v>83</v>
      </c>
    </row>
    <row r="43" spans="2:13" ht="27.75" customHeight="1" x14ac:dyDescent="0.15">
      <c r="B43" s="1190"/>
      <c r="C43" s="1191"/>
      <c r="D43" s="106"/>
      <c r="E43" s="1194" t="s">
        <v>33</v>
      </c>
      <c r="F43" s="1194"/>
      <c r="G43" s="1194"/>
      <c r="H43" s="1195"/>
      <c r="I43" s="346">
        <v>8549</v>
      </c>
      <c r="J43" s="347">
        <v>7981</v>
      </c>
      <c r="K43" s="347">
        <v>7302</v>
      </c>
      <c r="L43" s="347">
        <v>7073</v>
      </c>
      <c r="M43" s="348">
        <v>6931</v>
      </c>
    </row>
    <row r="44" spans="2:13" ht="27.75" customHeight="1" x14ac:dyDescent="0.15">
      <c r="B44" s="1190"/>
      <c r="C44" s="1191"/>
      <c r="D44" s="106"/>
      <c r="E44" s="1194" t="s">
        <v>34</v>
      </c>
      <c r="F44" s="1194"/>
      <c r="G44" s="1194"/>
      <c r="H44" s="1195"/>
      <c r="I44" s="346">
        <v>376</v>
      </c>
      <c r="J44" s="347">
        <v>379</v>
      </c>
      <c r="K44" s="347">
        <v>322</v>
      </c>
      <c r="L44" s="347">
        <v>205</v>
      </c>
      <c r="M44" s="348">
        <v>179</v>
      </c>
    </row>
    <row r="45" spans="2:13" ht="27.75" customHeight="1" x14ac:dyDescent="0.15">
      <c r="B45" s="1190"/>
      <c r="C45" s="1191"/>
      <c r="D45" s="106"/>
      <c r="E45" s="1194" t="s">
        <v>35</v>
      </c>
      <c r="F45" s="1194"/>
      <c r="G45" s="1194"/>
      <c r="H45" s="1195"/>
      <c r="I45" s="346">
        <v>1110</v>
      </c>
      <c r="J45" s="347">
        <v>1036</v>
      </c>
      <c r="K45" s="347">
        <v>1037</v>
      </c>
      <c r="L45" s="347">
        <v>836</v>
      </c>
      <c r="M45" s="348">
        <v>780</v>
      </c>
    </row>
    <row r="46" spans="2:13" ht="27.75" customHeight="1" x14ac:dyDescent="0.15">
      <c r="B46" s="1190"/>
      <c r="C46" s="1191"/>
      <c r="D46" s="107"/>
      <c r="E46" s="1194" t="s">
        <v>36</v>
      </c>
      <c r="F46" s="1194"/>
      <c r="G46" s="1194"/>
      <c r="H46" s="1195"/>
      <c r="I46" s="346" t="s">
        <v>491</v>
      </c>
      <c r="J46" s="347" t="s">
        <v>491</v>
      </c>
      <c r="K46" s="347" t="s">
        <v>491</v>
      </c>
      <c r="L46" s="347" t="s">
        <v>491</v>
      </c>
      <c r="M46" s="348" t="s">
        <v>491</v>
      </c>
    </row>
    <row r="47" spans="2:13" ht="27.75" customHeight="1" x14ac:dyDescent="0.15">
      <c r="B47" s="1190"/>
      <c r="C47" s="1191"/>
      <c r="D47" s="108"/>
      <c r="E47" s="1204" t="s">
        <v>37</v>
      </c>
      <c r="F47" s="1205"/>
      <c r="G47" s="1205"/>
      <c r="H47" s="1206"/>
      <c r="I47" s="346" t="s">
        <v>491</v>
      </c>
      <c r="J47" s="347" t="s">
        <v>491</v>
      </c>
      <c r="K47" s="347" t="s">
        <v>491</v>
      </c>
      <c r="L47" s="347" t="s">
        <v>491</v>
      </c>
      <c r="M47" s="348" t="s">
        <v>491</v>
      </c>
    </row>
    <row r="48" spans="2:13" ht="27.75" customHeight="1" x14ac:dyDescent="0.15">
      <c r="B48" s="1190"/>
      <c r="C48" s="1191"/>
      <c r="D48" s="106"/>
      <c r="E48" s="1194" t="s">
        <v>38</v>
      </c>
      <c r="F48" s="1194"/>
      <c r="G48" s="1194"/>
      <c r="H48" s="1195"/>
      <c r="I48" s="346" t="s">
        <v>491</v>
      </c>
      <c r="J48" s="347" t="s">
        <v>491</v>
      </c>
      <c r="K48" s="347" t="s">
        <v>491</v>
      </c>
      <c r="L48" s="347" t="s">
        <v>491</v>
      </c>
      <c r="M48" s="348" t="s">
        <v>491</v>
      </c>
    </row>
    <row r="49" spans="2:13" ht="27.75" customHeight="1" x14ac:dyDescent="0.15">
      <c r="B49" s="1192"/>
      <c r="C49" s="1193"/>
      <c r="D49" s="106"/>
      <c r="E49" s="1194" t="s">
        <v>39</v>
      </c>
      <c r="F49" s="1194"/>
      <c r="G49" s="1194"/>
      <c r="H49" s="1195"/>
      <c r="I49" s="346" t="s">
        <v>491</v>
      </c>
      <c r="J49" s="347" t="s">
        <v>491</v>
      </c>
      <c r="K49" s="347" t="s">
        <v>491</v>
      </c>
      <c r="L49" s="347" t="s">
        <v>491</v>
      </c>
      <c r="M49" s="348" t="s">
        <v>491</v>
      </c>
    </row>
    <row r="50" spans="2:13" ht="27.75" customHeight="1" x14ac:dyDescent="0.15">
      <c r="B50" s="1188" t="s">
        <v>40</v>
      </c>
      <c r="C50" s="1189"/>
      <c r="D50" s="109"/>
      <c r="E50" s="1194" t="s">
        <v>41</v>
      </c>
      <c r="F50" s="1194"/>
      <c r="G50" s="1194"/>
      <c r="H50" s="1195"/>
      <c r="I50" s="346">
        <v>5520</v>
      </c>
      <c r="J50" s="347">
        <v>6472</v>
      </c>
      <c r="K50" s="347">
        <v>7650</v>
      </c>
      <c r="L50" s="347">
        <v>8502</v>
      </c>
      <c r="M50" s="348">
        <v>8240</v>
      </c>
    </row>
    <row r="51" spans="2:13" ht="27.75" customHeight="1" x14ac:dyDescent="0.15">
      <c r="B51" s="1190"/>
      <c r="C51" s="1191"/>
      <c r="D51" s="106"/>
      <c r="E51" s="1194" t="s">
        <v>42</v>
      </c>
      <c r="F51" s="1194"/>
      <c r="G51" s="1194"/>
      <c r="H51" s="1195"/>
      <c r="I51" s="346">
        <v>81</v>
      </c>
      <c r="J51" s="347">
        <v>49</v>
      </c>
      <c r="K51" s="347">
        <v>30</v>
      </c>
      <c r="L51" s="347">
        <v>20</v>
      </c>
      <c r="M51" s="348">
        <v>11</v>
      </c>
    </row>
    <row r="52" spans="2:13" ht="27.75" customHeight="1" x14ac:dyDescent="0.15">
      <c r="B52" s="1192"/>
      <c r="C52" s="1193"/>
      <c r="D52" s="106"/>
      <c r="E52" s="1194" t="s">
        <v>43</v>
      </c>
      <c r="F52" s="1194"/>
      <c r="G52" s="1194"/>
      <c r="H52" s="1195"/>
      <c r="I52" s="346">
        <v>14709</v>
      </c>
      <c r="J52" s="347">
        <v>14624</v>
      </c>
      <c r="K52" s="347">
        <v>14025</v>
      </c>
      <c r="L52" s="347">
        <v>13246</v>
      </c>
      <c r="M52" s="348">
        <v>12575</v>
      </c>
    </row>
    <row r="53" spans="2:13" ht="27.75" customHeight="1" thickBot="1" x14ac:dyDescent="0.2">
      <c r="B53" s="1196" t="s">
        <v>19</v>
      </c>
      <c r="C53" s="1197"/>
      <c r="D53" s="110"/>
      <c r="E53" s="1198" t="s">
        <v>44</v>
      </c>
      <c r="F53" s="1198"/>
      <c r="G53" s="1198"/>
      <c r="H53" s="1199"/>
      <c r="I53" s="349">
        <v>-286</v>
      </c>
      <c r="J53" s="350">
        <v>-1726</v>
      </c>
      <c r="K53" s="350">
        <v>-3241</v>
      </c>
      <c r="L53" s="350">
        <v>-4521</v>
      </c>
      <c r="M53" s="351">
        <v>-4066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IokXLwelvQWSlKfw8NPyOSoE6Oiaijquf5l/YVJb95BkRG6+92BYp3Gc0Y1G1n2SyxLqhBAiGWAk42qvQSXUtQ==" saltValue="xpDuQt5F5ofPMXt1y0Vlq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5" t="s">
        <v>46</v>
      </c>
      <c r="D55" s="1215"/>
      <c r="E55" s="1216"/>
      <c r="F55" s="352">
        <v>2381</v>
      </c>
      <c r="G55" s="352">
        <v>2362</v>
      </c>
      <c r="H55" s="353">
        <v>2091</v>
      </c>
    </row>
    <row r="56" spans="2:8" ht="52.5" customHeight="1" x14ac:dyDescent="0.15">
      <c r="B56" s="122"/>
      <c r="C56" s="1217" t="s">
        <v>47</v>
      </c>
      <c r="D56" s="1217"/>
      <c r="E56" s="1218"/>
      <c r="F56" s="354">
        <v>1789</v>
      </c>
      <c r="G56" s="354">
        <v>1963</v>
      </c>
      <c r="H56" s="355">
        <v>2017</v>
      </c>
    </row>
    <row r="57" spans="2:8" ht="53.25" customHeight="1" x14ac:dyDescent="0.15">
      <c r="B57" s="122"/>
      <c r="C57" s="1219" t="s">
        <v>48</v>
      </c>
      <c r="D57" s="1219"/>
      <c r="E57" s="1220"/>
      <c r="F57" s="356">
        <v>2902</v>
      </c>
      <c r="G57" s="356">
        <v>3569</v>
      </c>
      <c r="H57" s="357">
        <v>3521</v>
      </c>
    </row>
    <row r="58" spans="2:8" ht="45.75" customHeight="1" x14ac:dyDescent="0.15">
      <c r="B58" s="123"/>
      <c r="C58" s="1207" t="s">
        <v>561</v>
      </c>
      <c r="D58" s="1208"/>
      <c r="E58" s="1209"/>
      <c r="F58" s="358">
        <v>1211</v>
      </c>
      <c r="G58" s="358">
        <v>1807</v>
      </c>
      <c r="H58" s="359">
        <v>1716</v>
      </c>
    </row>
    <row r="59" spans="2:8" ht="45.75" customHeight="1" x14ac:dyDescent="0.15">
      <c r="B59" s="123"/>
      <c r="C59" s="1207" t="s">
        <v>562</v>
      </c>
      <c r="D59" s="1208"/>
      <c r="E59" s="1209"/>
      <c r="F59" s="358">
        <v>1153</v>
      </c>
      <c r="G59" s="358">
        <v>1209</v>
      </c>
      <c r="H59" s="359">
        <v>1259</v>
      </c>
    </row>
    <row r="60" spans="2:8" ht="45.75" customHeight="1" x14ac:dyDescent="0.15">
      <c r="B60" s="123"/>
      <c r="C60" s="1207" t="s">
        <v>563</v>
      </c>
      <c r="D60" s="1208"/>
      <c r="E60" s="1209"/>
      <c r="F60" s="358">
        <v>301</v>
      </c>
      <c r="G60" s="358">
        <v>301</v>
      </c>
      <c r="H60" s="359">
        <v>301</v>
      </c>
    </row>
    <row r="61" spans="2:8" ht="45.75" customHeight="1" x14ac:dyDescent="0.15">
      <c r="B61" s="123"/>
      <c r="C61" s="1207" t="s">
        <v>564</v>
      </c>
      <c r="D61" s="1208"/>
      <c r="E61" s="1209"/>
      <c r="F61" s="358">
        <v>63</v>
      </c>
      <c r="G61" s="358">
        <v>74</v>
      </c>
      <c r="H61" s="359">
        <v>65</v>
      </c>
    </row>
    <row r="62" spans="2:8" ht="45.75" customHeight="1" thickBot="1" x14ac:dyDescent="0.2">
      <c r="B62" s="124"/>
      <c r="C62" s="1210" t="s">
        <v>565</v>
      </c>
      <c r="D62" s="1211"/>
      <c r="E62" s="1212"/>
      <c r="F62" s="360">
        <v>67</v>
      </c>
      <c r="G62" s="360">
        <v>64</v>
      </c>
      <c r="H62" s="361">
        <v>60</v>
      </c>
    </row>
    <row r="63" spans="2:8" ht="52.5" customHeight="1" thickBot="1" x14ac:dyDescent="0.2">
      <c r="B63" s="125"/>
      <c r="C63" s="1213" t="s">
        <v>49</v>
      </c>
      <c r="D63" s="1213"/>
      <c r="E63" s="1214"/>
      <c r="F63" s="362">
        <v>7072</v>
      </c>
      <c r="G63" s="362">
        <v>7895</v>
      </c>
      <c r="H63" s="363">
        <v>7629</v>
      </c>
    </row>
    <row r="64" spans="2:8" x14ac:dyDescent="0.15"/>
  </sheetData>
  <sheetProtection algorithmName="SHA-512" hashValue="kj/yqHAjE8t9ryD9keBORX5QgSaOPvUIH3Tkm34spm+rvl7yjC454Mbf8c81AgEButr08u4Up5PBlP/qfL6nCQ==" saltValue="N1Uj5QykiLVgVQvLK71p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795AD-25C6-466A-A469-11D2E071BF91}">
  <dimension ref="A1:DE85"/>
  <sheetViews>
    <sheetView zoomScaleNormal="100" workbookViewId="0"/>
  </sheetViews>
  <sheetFormatPr defaultColWidth="0" defaultRowHeight="13.5"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1221"/>
      <c r="B1" s="1222"/>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c r="AM1" s="1223"/>
      <c r="AN1" s="1223"/>
      <c r="AO1" s="1223"/>
      <c r="AP1" s="1223"/>
      <c r="AQ1" s="1223"/>
      <c r="AR1" s="1223"/>
      <c r="AS1" s="1223"/>
      <c r="AT1" s="1223"/>
      <c r="AU1" s="1223"/>
      <c r="AV1" s="1223"/>
      <c r="AW1" s="1223"/>
      <c r="AX1" s="1223"/>
      <c r="AY1" s="1223"/>
      <c r="AZ1" s="1223"/>
      <c r="BA1" s="1223"/>
      <c r="BB1" s="1223"/>
      <c r="BC1" s="1223"/>
      <c r="BD1" s="1223"/>
      <c r="BE1" s="1223"/>
      <c r="BF1" s="1223"/>
      <c r="BG1" s="1223"/>
      <c r="BH1" s="1223"/>
      <c r="BI1" s="1223"/>
      <c r="BJ1" s="1223"/>
      <c r="BK1" s="1223"/>
      <c r="BL1" s="1223"/>
      <c r="BM1" s="1223"/>
      <c r="BN1" s="1223"/>
      <c r="BO1" s="1223"/>
      <c r="BP1" s="1223"/>
      <c r="BQ1" s="1223"/>
      <c r="BR1" s="1223"/>
      <c r="BS1" s="1223"/>
      <c r="BT1" s="1223"/>
      <c r="BU1" s="1223"/>
      <c r="BV1" s="1223"/>
      <c r="BW1" s="1223"/>
      <c r="BX1" s="1223"/>
      <c r="BY1" s="1223"/>
      <c r="BZ1" s="1223"/>
      <c r="CA1" s="1223"/>
      <c r="CB1" s="1223"/>
      <c r="CC1" s="1223"/>
      <c r="CD1" s="1223"/>
      <c r="CE1" s="1223"/>
      <c r="CF1" s="1223"/>
      <c r="CG1" s="1223"/>
      <c r="CH1" s="1223"/>
      <c r="CI1" s="1223"/>
      <c r="CJ1" s="1223"/>
      <c r="CK1" s="1223"/>
      <c r="CL1" s="1223"/>
      <c r="CM1" s="1223"/>
      <c r="CN1" s="1223"/>
      <c r="CO1" s="1223"/>
      <c r="CP1" s="1223"/>
      <c r="CQ1" s="1223"/>
      <c r="CR1" s="1223"/>
      <c r="CS1" s="1223"/>
      <c r="CT1" s="1223"/>
      <c r="CU1" s="1223"/>
      <c r="CV1" s="1223"/>
      <c r="CW1" s="1223"/>
      <c r="CX1" s="1223"/>
      <c r="CY1" s="1223"/>
      <c r="CZ1" s="1223"/>
      <c r="DA1" s="1223"/>
      <c r="DB1" s="1223"/>
      <c r="DC1" s="1223"/>
      <c r="DD1" s="1223"/>
      <c r="DE1" s="1223"/>
    </row>
    <row r="2" spans="1:109" ht="25.5" customHeight="1" x14ac:dyDescent="0.15">
      <c r="A2" s="1224"/>
      <c r="B2" s="1223"/>
      <c r="C2" s="1224"/>
      <c r="D2" s="1223"/>
      <c r="E2" s="1223"/>
      <c r="F2" s="1223"/>
      <c r="G2" s="1223"/>
      <c r="H2" s="1223"/>
      <c r="I2" s="1223"/>
      <c r="J2" s="1223"/>
      <c r="K2" s="1223"/>
      <c r="L2" s="1223"/>
      <c r="M2" s="1223"/>
      <c r="N2" s="1223"/>
      <c r="O2" s="1224"/>
      <c r="P2" s="1224"/>
      <c r="Q2" s="1224"/>
      <c r="R2" s="1224"/>
      <c r="S2" s="1224"/>
      <c r="T2" s="1224"/>
      <c r="U2" s="1224"/>
      <c r="V2" s="1224"/>
      <c r="W2" s="1224"/>
      <c r="X2" s="1224"/>
      <c r="Y2" s="1224"/>
      <c r="Z2" s="1224"/>
      <c r="AA2" s="1224"/>
      <c r="AB2" s="1224"/>
      <c r="AC2" s="1224"/>
      <c r="AD2" s="1224"/>
      <c r="AE2" s="1224"/>
      <c r="AF2" s="1224"/>
      <c r="AG2" s="1224"/>
      <c r="AH2" s="1224"/>
      <c r="AI2" s="1224"/>
      <c r="AJ2" s="1223"/>
      <c r="AK2" s="1223"/>
      <c r="AL2" s="1223"/>
      <c r="AM2" s="1223"/>
      <c r="AN2" s="1223"/>
      <c r="AO2" s="1223"/>
      <c r="AP2" s="1223"/>
      <c r="AQ2" s="1223"/>
      <c r="AR2" s="1223"/>
      <c r="AS2" s="1223"/>
      <c r="AT2" s="1223"/>
      <c r="AU2" s="1224"/>
      <c r="AV2" s="1223"/>
      <c r="AW2" s="1223"/>
      <c r="AX2" s="1223"/>
      <c r="AY2" s="1223"/>
      <c r="AZ2" s="1223"/>
      <c r="BA2" s="1223"/>
      <c r="BB2" s="1223"/>
      <c r="BC2" s="1223"/>
      <c r="BD2" s="1223"/>
      <c r="BE2" s="1223"/>
      <c r="BF2" s="1223"/>
      <c r="BG2" s="1224"/>
      <c r="BH2" s="1223"/>
      <c r="BI2" s="1223"/>
      <c r="BJ2" s="1223"/>
      <c r="BK2" s="1223"/>
      <c r="BL2" s="1223"/>
      <c r="BM2" s="1223"/>
      <c r="BN2" s="1223"/>
      <c r="BO2" s="1223"/>
      <c r="BP2" s="1223"/>
      <c r="BQ2" s="1223"/>
      <c r="BR2" s="1223"/>
      <c r="BS2" s="1224"/>
      <c r="BT2" s="1223"/>
      <c r="BU2" s="1223"/>
      <c r="BV2" s="1223"/>
      <c r="BW2" s="1223"/>
      <c r="BX2" s="1223"/>
      <c r="BY2" s="1223"/>
      <c r="BZ2" s="1223"/>
      <c r="CA2" s="1223"/>
      <c r="CB2" s="1223"/>
      <c r="CC2" s="1223"/>
      <c r="CD2" s="1223"/>
      <c r="CE2" s="1224"/>
      <c r="CF2" s="1223"/>
      <c r="CG2" s="1223"/>
      <c r="CH2" s="1223"/>
      <c r="CI2" s="1223"/>
      <c r="CJ2" s="1223"/>
      <c r="CK2" s="1223"/>
      <c r="CL2" s="1223"/>
      <c r="CM2" s="1223"/>
      <c r="CN2" s="1223"/>
      <c r="CO2" s="1223"/>
      <c r="CP2" s="1223"/>
      <c r="CQ2" s="1224"/>
      <c r="CR2" s="1223"/>
      <c r="CS2" s="1223"/>
      <c r="CT2" s="1223"/>
      <c r="CU2" s="1223"/>
      <c r="CV2" s="1223"/>
      <c r="CW2" s="1223"/>
      <c r="CX2" s="1223"/>
      <c r="CY2" s="1223"/>
      <c r="CZ2" s="1223"/>
      <c r="DA2" s="1223"/>
      <c r="DB2" s="1223"/>
      <c r="DC2" s="1223"/>
      <c r="DD2" s="1223"/>
      <c r="DE2" s="1223"/>
    </row>
    <row r="3" spans="1:109" ht="25.5" customHeight="1" x14ac:dyDescent="0.15">
      <c r="A3" s="1224"/>
      <c r="B3" s="1223"/>
      <c r="C3" s="1224"/>
      <c r="D3" s="1223"/>
      <c r="E3" s="1223"/>
      <c r="F3" s="1223"/>
      <c r="G3" s="1223"/>
      <c r="H3" s="1223"/>
      <c r="I3" s="1223"/>
      <c r="J3" s="1223"/>
      <c r="K3" s="1223"/>
      <c r="L3" s="1223"/>
      <c r="M3" s="1223"/>
      <c r="N3" s="1223"/>
      <c r="O3" s="1224"/>
      <c r="P3" s="1224"/>
      <c r="Q3" s="1224"/>
      <c r="R3" s="1224"/>
      <c r="S3" s="1224"/>
      <c r="T3" s="1224"/>
      <c r="U3" s="1224"/>
      <c r="V3" s="1224"/>
      <c r="W3" s="1224"/>
      <c r="X3" s="1224"/>
      <c r="Y3" s="1224"/>
      <c r="Z3" s="1224"/>
      <c r="AA3" s="1224"/>
      <c r="AB3" s="1224"/>
      <c r="AC3" s="1224"/>
      <c r="AD3" s="1224"/>
      <c r="AE3" s="1224"/>
      <c r="AF3" s="1224"/>
      <c r="AG3" s="1224"/>
      <c r="AH3" s="1224"/>
      <c r="AI3" s="1224"/>
      <c r="AJ3" s="1223"/>
      <c r="AK3" s="1223"/>
      <c r="AL3" s="1223"/>
      <c r="AM3" s="1223"/>
      <c r="AN3" s="1223"/>
      <c r="AO3" s="1223"/>
      <c r="AP3" s="1223"/>
      <c r="AQ3" s="1223"/>
      <c r="AR3" s="1223"/>
      <c r="AS3" s="1223"/>
      <c r="AT3" s="1223"/>
      <c r="AU3" s="1224"/>
      <c r="AV3" s="1223"/>
      <c r="AW3" s="1223"/>
      <c r="AX3" s="1223"/>
      <c r="AY3" s="1223"/>
      <c r="AZ3" s="1223"/>
      <c r="BA3" s="1223"/>
      <c r="BB3" s="1223"/>
      <c r="BC3" s="1223"/>
      <c r="BD3" s="1223"/>
      <c r="BE3" s="1223"/>
      <c r="BF3" s="1223"/>
      <c r="BG3" s="1224"/>
      <c r="BH3" s="1223"/>
      <c r="BI3" s="1223"/>
      <c r="BJ3" s="1223"/>
      <c r="BK3" s="1223"/>
      <c r="BL3" s="1223"/>
      <c r="BM3" s="1223"/>
      <c r="BN3" s="1223"/>
      <c r="BO3" s="1223"/>
      <c r="BP3" s="1223"/>
      <c r="BQ3" s="1223"/>
      <c r="BR3" s="1223"/>
      <c r="BS3" s="1224"/>
      <c r="BT3" s="1223"/>
      <c r="BU3" s="1223"/>
      <c r="BV3" s="1223"/>
      <c r="BW3" s="1223"/>
      <c r="BX3" s="1223"/>
      <c r="BY3" s="1223"/>
      <c r="BZ3" s="1223"/>
      <c r="CA3" s="1223"/>
      <c r="CB3" s="1223"/>
      <c r="CC3" s="1223"/>
      <c r="CD3" s="1223"/>
      <c r="CE3" s="1224"/>
      <c r="CF3" s="1223"/>
      <c r="CG3" s="1223"/>
      <c r="CH3" s="1223"/>
      <c r="CI3" s="1223"/>
      <c r="CJ3" s="1223"/>
      <c r="CK3" s="1223"/>
      <c r="CL3" s="1223"/>
      <c r="CM3" s="1223"/>
      <c r="CN3" s="1223"/>
      <c r="CO3" s="1223"/>
      <c r="CP3" s="1223"/>
      <c r="CQ3" s="1224"/>
      <c r="CR3" s="1223"/>
      <c r="CS3" s="1223"/>
      <c r="CT3" s="1223"/>
      <c r="CU3" s="1223"/>
      <c r="CV3" s="1223"/>
      <c r="CW3" s="1223"/>
      <c r="CX3" s="1223"/>
      <c r="CY3" s="1223"/>
      <c r="CZ3" s="1223"/>
      <c r="DA3" s="1223"/>
      <c r="DB3" s="1223"/>
      <c r="DC3" s="1223"/>
      <c r="DD3" s="1223"/>
      <c r="DE3" s="1223"/>
    </row>
    <row r="4" spans="1:109" s="247" customFormat="1" x14ac:dyDescent="0.15">
      <c r="A4" s="1224"/>
      <c r="B4" s="1224"/>
      <c r="C4" s="1224"/>
      <c r="D4" s="1224"/>
      <c r="E4" s="1224"/>
      <c r="F4" s="1224"/>
      <c r="G4" s="1224"/>
      <c r="H4" s="1224"/>
      <c r="I4" s="1224"/>
      <c r="J4" s="1224"/>
      <c r="K4" s="1224"/>
      <c r="L4" s="1224"/>
      <c r="M4" s="1224"/>
      <c r="N4" s="1224"/>
      <c r="O4" s="1224"/>
      <c r="P4" s="1224"/>
      <c r="Q4" s="1224"/>
      <c r="R4" s="1224"/>
      <c r="S4" s="1224"/>
      <c r="T4" s="1224"/>
      <c r="U4" s="1224"/>
      <c r="V4" s="1224"/>
      <c r="W4" s="1224"/>
      <c r="X4" s="1224"/>
      <c r="Y4" s="1224"/>
      <c r="Z4" s="1224"/>
      <c r="AA4" s="1224"/>
      <c r="AB4" s="1224"/>
      <c r="AC4" s="1224"/>
      <c r="AD4" s="1224"/>
      <c r="AE4" s="1224"/>
      <c r="AF4" s="1224"/>
      <c r="AG4" s="1224"/>
      <c r="AH4" s="1224"/>
      <c r="AI4" s="1224"/>
      <c r="AJ4" s="1224"/>
      <c r="AK4" s="1224"/>
      <c r="AL4" s="1224"/>
      <c r="AM4" s="1224"/>
      <c r="AN4" s="1224"/>
      <c r="AO4" s="1224"/>
      <c r="AP4" s="1224"/>
      <c r="AQ4" s="1224"/>
      <c r="AR4" s="1224"/>
      <c r="AS4" s="1224"/>
      <c r="AT4" s="1224"/>
      <c r="AU4" s="1224"/>
      <c r="AV4" s="1224"/>
      <c r="AW4" s="1224"/>
      <c r="AX4" s="1224"/>
      <c r="AY4" s="1224"/>
      <c r="AZ4" s="1224"/>
      <c r="BA4" s="1224"/>
      <c r="BB4" s="1224"/>
      <c r="BC4" s="1224"/>
      <c r="BD4" s="1224"/>
      <c r="BE4" s="1224"/>
      <c r="BF4" s="1224"/>
      <c r="BG4" s="1224"/>
      <c r="BH4" s="1224"/>
      <c r="BI4" s="1224"/>
      <c r="BJ4" s="1224"/>
      <c r="BK4" s="1224"/>
      <c r="BL4" s="1224"/>
      <c r="BM4" s="1224"/>
      <c r="BN4" s="1224"/>
      <c r="BO4" s="1224"/>
      <c r="BP4" s="1224"/>
      <c r="BQ4" s="1224"/>
      <c r="BR4" s="1224"/>
      <c r="BS4" s="1224"/>
      <c r="BT4" s="1224"/>
      <c r="BU4" s="1224"/>
      <c r="BV4" s="1224"/>
      <c r="BW4" s="1224"/>
      <c r="BX4" s="1224"/>
      <c r="BY4" s="1224"/>
      <c r="BZ4" s="1224"/>
      <c r="CA4" s="1224"/>
      <c r="CB4" s="1224"/>
      <c r="CC4" s="1224"/>
      <c r="CD4" s="1224"/>
      <c r="CE4" s="1224"/>
      <c r="CF4" s="1224"/>
      <c r="CG4" s="1224"/>
      <c r="CH4" s="1224"/>
      <c r="CI4" s="1224"/>
      <c r="CJ4" s="1224"/>
      <c r="CK4" s="1224"/>
      <c r="CL4" s="1224"/>
      <c r="CM4" s="1224"/>
      <c r="CN4" s="1224"/>
      <c r="CO4" s="1224"/>
      <c r="CP4" s="1224"/>
      <c r="CQ4" s="1224"/>
      <c r="CR4" s="1224"/>
      <c r="CS4" s="1224"/>
      <c r="CT4" s="1224"/>
      <c r="CU4" s="1224"/>
      <c r="CV4" s="1224"/>
      <c r="CW4" s="1224"/>
      <c r="CX4" s="1224"/>
      <c r="CY4" s="1224"/>
      <c r="CZ4" s="1224"/>
      <c r="DA4" s="1224"/>
      <c r="DB4" s="1224"/>
      <c r="DC4" s="1224"/>
      <c r="DD4" s="1224"/>
      <c r="DE4" s="1224"/>
    </row>
    <row r="5" spans="1:109" s="247" customFormat="1" x14ac:dyDescent="0.15">
      <c r="A5" s="1224"/>
      <c r="B5" s="1224"/>
      <c r="C5" s="1224"/>
      <c r="D5" s="1224"/>
      <c r="E5" s="1224"/>
      <c r="F5" s="1224"/>
      <c r="G5" s="1224"/>
      <c r="H5" s="1224"/>
      <c r="I5" s="1224"/>
      <c r="J5" s="1224"/>
      <c r="K5" s="1224"/>
      <c r="L5" s="1224"/>
      <c r="M5" s="1224"/>
      <c r="N5" s="1224"/>
      <c r="O5" s="1224"/>
      <c r="P5" s="1224"/>
      <c r="Q5" s="1224"/>
      <c r="R5" s="1224"/>
      <c r="S5" s="1224"/>
      <c r="T5" s="1224"/>
      <c r="U5" s="1224"/>
      <c r="V5" s="1224"/>
      <c r="W5" s="1224"/>
      <c r="X5" s="1224"/>
      <c r="Y5" s="1224"/>
      <c r="Z5" s="1224"/>
      <c r="AA5" s="1224"/>
      <c r="AB5" s="1224"/>
      <c r="AC5" s="1224"/>
      <c r="AD5" s="1224"/>
      <c r="AE5" s="1224"/>
      <c r="AF5" s="1224"/>
      <c r="AG5" s="1224"/>
      <c r="AH5" s="1224"/>
      <c r="AI5" s="1224"/>
      <c r="AJ5" s="1224"/>
      <c r="AK5" s="1224"/>
      <c r="AL5" s="1224"/>
      <c r="AM5" s="1224"/>
      <c r="AN5" s="1224"/>
      <c r="AO5" s="1224"/>
      <c r="AP5" s="1224"/>
      <c r="AQ5" s="1224"/>
      <c r="AR5" s="1224"/>
      <c r="AS5" s="1224"/>
      <c r="AT5" s="1224"/>
      <c r="AU5" s="1224"/>
      <c r="AV5" s="1224"/>
      <c r="AW5" s="1224"/>
      <c r="AX5" s="1224"/>
      <c r="AY5" s="1224"/>
      <c r="AZ5" s="1224"/>
      <c r="BA5" s="1224"/>
      <c r="BB5" s="1224"/>
      <c r="BC5" s="1224"/>
      <c r="BD5" s="1224"/>
      <c r="BE5" s="1224"/>
      <c r="BF5" s="1224"/>
      <c r="BG5" s="1224"/>
      <c r="BH5" s="1224"/>
      <c r="BI5" s="1224"/>
      <c r="BJ5" s="1224"/>
      <c r="BK5" s="1224"/>
      <c r="BL5" s="1224"/>
      <c r="BM5" s="1224"/>
      <c r="BN5" s="1224"/>
      <c r="BO5" s="1224"/>
      <c r="BP5" s="1224"/>
      <c r="BQ5" s="1224"/>
      <c r="BR5" s="1224"/>
      <c r="BS5" s="1224"/>
      <c r="BT5" s="1224"/>
      <c r="BU5" s="1224"/>
      <c r="BV5" s="1224"/>
      <c r="BW5" s="1224"/>
      <c r="BX5" s="1224"/>
      <c r="BY5" s="1224"/>
      <c r="BZ5" s="1224"/>
      <c r="CA5" s="1224"/>
      <c r="CB5" s="1224"/>
      <c r="CC5" s="1224"/>
      <c r="CD5" s="1224"/>
      <c r="CE5" s="1224"/>
      <c r="CF5" s="1224"/>
      <c r="CG5" s="1224"/>
      <c r="CH5" s="1224"/>
      <c r="CI5" s="1224"/>
      <c r="CJ5" s="1224"/>
      <c r="CK5" s="1224"/>
      <c r="CL5" s="1224"/>
      <c r="CM5" s="1224"/>
      <c r="CN5" s="1224"/>
      <c r="CO5" s="1224"/>
      <c r="CP5" s="1224"/>
      <c r="CQ5" s="1224"/>
      <c r="CR5" s="1224"/>
      <c r="CS5" s="1224"/>
      <c r="CT5" s="1224"/>
      <c r="CU5" s="1224"/>
      <c r="CV5" s="1224"/>
      <c r="CW5" s="1224"/>
      <c r="CX5" s="1224"/>
      <c r="CY5" s="1224"/>
      <c r="CZ5" s="1224"/>
      <c r="DA5" s="1224"/>
      <c r="DB5" s="1224"/>
      <c r="DC5" s="1224"/>
      <c r="DD5" s="1224"/>
      <c r="DE5" s="1224"/>
    </row>
    <row r="6" spans="1:109" s="247" customFormat="1" x14ac:dyDescent="0.15">
      <c r="A6" s="1224"/>
      <c r="B6" s="1224"/>
      <c r="C6" s="1224"/>
      <c r="D6" s="1224"/>
      <c r="E6" s="1224"/>
      <c r="F6" s="1224"/>
      <c r="G6" s="1224"/>
      <c r="H6" s="1224"/>
      <c r="I6" s="1224"/>
      <c r="J6" s="1224"/>
      <c r="K6" s="1224"/>
      <c r="L6" s="1224"/>
      <c r="M6" s="1224"/>
      <c r="N6" s="1224"/>
      <c r="O6" s="1224"/>
      <c r="P6" s="1224"/>
      <c r="Q6" s="1224"/>
      <c r="R6" s="1224"/>
      <c r="S6" s="1224"/>
      <c r="T6" s="1224"/>
      <c r="U6" s="1224"/>
      <c r="V6" s="1224"/>
      <c r="W6" s="1224"/>
      <c r="X6" s="1224"/>
      <c r="Y6" s="1224"/>
      <c r="Z6" s="1224"/>
      <c r="AA6" s="1224"/>
      <c r="AB6" s="1224"/>
      <c r="AC6" s="1224"/>
      <c r="AD6" s="1224"/>
      <c r="AE6" s="1224"/>
      <c r="AF6" s="1224"/>
      <c r="AG6" s="1224"/>
      <c r="AH6" s="1224"/>
      <c r="AI6" s="1224"/>
      <c r="AJ6" s="1224"/>
      <c r="AK6" s="1224"/>
      <c r="AL6" s="1224"/>
      <c r="AM6" s="1224"/>
      <c r="AN6" s="1224"/>
      <c r="AO6" s="1224"/>
      <c r="AP6" s="1224"/>
      <c r="AQ6" s="1224"/>
      <c r="AR6" s="1224"/>
      <c r="AS6" s="1224"/>
      <c r="AT6" s="1224"/>
      <c r="AU6" s="1224"/>
      <c r="AV6" s="1224"/>
      <c r="AW6" s="1224"/>
      <c r="AX6" s="1224"/>
      <c r="AY6" s="1224"/>
      <c r="AZ6" s="1224"/>
      <c r="BA6" s="1224"/>
      <c r="BB6" s="1224"/>
      <c r="BC6" s="1224"/>
      <c r="BD6" s="1224"/>
      <c r="BE6" s="1224"/>
      <c r="BF6" s="1224"/>
      <c r="BG6" s="1224"/>
      <c r="BH6" s="1224"/>
      <c r="BI6" s="1224"/>
      <c r="BJ6" s="1224"/>
      <c r="BK6" s="1224"/>
      <c r="BL6" s="1224"/>
      <c r="BM6" s="1224"/>
      <c r="BN6" s="1224"/>
      <c r="BO6" s="1224"/>
      <c r="BP6" s="1224"/>
      <c r="BQ6" s="1224"/>
      <c r="BR6" s="1224"/>
      <c r="BS6" s="1224"/>
      <c r="BT6" s="1224"/>
      <c r="BU6" s="1224"/>
      <c r="BV6" s="1224"/>
      <c r="BW6" s="1224"/>
      <c r="BX6" s="1224"/>
      <c r="BY6" s="1224"/>
      <c r="BZ6" s="1224"/>
      <c r="CA6" s="1224"/>
      <c r="CB6" s="1224"/>
      <c r="CC6" s="1224"/>
      <c r="CD6" s="1224"/>
      <c r="CE6" s="1224"/>
      <c r="CF6" s="1224"/>
      <c r="CG6" s="1224"/>
      <c r="CH6" s="1224"/>
      <c r="CI6" s="1224"/>
      <c r="CJ6" s="1224"/>
      <c r="CK6" s="1224"/>
      <c r="CL6" s="1224"/>
      <c r="CM6" s="1224"/>
      <c r="CN6" s="1224"/>
      <c r="CO6" s="1224"/>
      <c r="CP6" s="1224"/>
      <c r="CQ6" s="1224"/>
      <c r="CR6" s="1224"/>
      <c r="CS6" s="1224"/>
      <c r="CT6" s="1224"/>
      <c r="CU6" s="1224"/>
      <c r="CV6" s="1224"/>
      <c r="CW6" s="1224"/>
      <c r="CX6" s="1224"/>
      <c r="CY6" s="1224"/>
      <c r="CZ6" s="1224"/>
      <c r="DA6" s="1224"/>
      <c r="DB6" s="1224"/>
      <c r="DC6" s="1224"/>
      <c r="DD6" s="1224"/>
      <c r="DE6" s="1224"/>
    </row>
    <row r="7" spans="1:109" s="247" customFormat="1" x14ac:dyDescent="0.15">
      <c r="A7" s="1224"/>
      <c r="B7" s="1224"/>
      <c r="C7" s="1224"/>
      <c r="D7" s="1224"/>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224"/>
      <c r="AM7" s="1224"/>
      <c r="AN7" s="1224"/>
      <c r="AO7" s="1224"/>
      <c r="AP7" s="1224"/>
      <c r="AQ7" s="1224"/>
      <c r="AR7" s="1224"/>
      <c r="AS7" s="1224"/>
      <c r="AT7" s="1224"/>
      <c r="AU7" s="1224"/>
      <c r="AV7" s="1224"/>
      <c r="AW7" s="1224"/>
      <c r="AX7" s="1224"/>
      <c r="AY7" s="1224"/>
      <c r="AZ7" s="1224"/>
      <c r="BA7" s="1224"/>
      <c r="BB7" s="1224"/>
      <c r="BC7" s="1224"/>
      <c r="BD7" s="1224"/>
      <c r="BE7" s="1224"/>
      <c r="BF7" s="1224"/>
      <c r="BG7" s="1224"/>
      <c r="BH7" s="1224"/>
      <c r="BI7" s="1224"/>
      <c r="BJ7" s="1224"/>
      <c r="BK7" s="1224"/>
      <c r="BL7" s="1224"/>
      <c r="BM7" s="1224"/>
      <c r="BN7" s="1224"/>
      <c r="BO7" s="1224"/>
      <c r="BP7" s="1224"/>
      <c r="BQ7" s="1224"/>
      <c r="BR7" s="1224"/>
      <c r="BS7" s="1224"/>
      <c r="BT7" s="1224"/>
      <c r="BU7" s="1224"/>
      <c r="BV7" s="1224"/>
      <c r="BW7" s="1224"/>
      <c r="BX7" s="1224"/>
      <c r="BY7" s="1224"/>
      <c r="BZ7" s="1224"/>
      <c r="CA7" s="1224"/>
      <c r="CB7" s="1224"/>
      <c r="CC7" s="1224"/>
      <c r="CD7" s="1224"/>
      <c r="CE7" s="1224"/>
      <c r="CF7" s="1224"/>
      <c r="CG7" s="1224"/>
      <c r="CH7" s="1224"/>
      <c r="CI7" s="1224"/>
      <c r="CJ7" s="1224"/>
      <c r="CK7" s="1224"/>
      <c r="CL7" s="1224"/>
      <c r="CM7" s="1224"/>
      <c r="CN7" s="1224"/>
      <c r="CO7" s="1224"/>
      <c r="CP7" s="1224"/>
      <c r="CQ7" s="1224"/>
      <c r="CR7" s="1224"/>
      <c r="CS7" s="1224"/>
      <c r="CT7" s="1224"/>
      <c r="CU7" s="1224"/>
      <c r="CV7" s="1224"/>
      <c r="CW7" s="1224"/>
      <c r="CX7" s="1224"/>
      <c r="CY7" s="1224"/>
      <c r="CZ7" s="1224"/>
      <c r="DA7" s="1224"/>
      <c r="DB7" s="1224"/>
      <c r="DC7" s="1224"/>
      <c r="DD7" s="1224"/>
      <c r="DE7" s="1224"/>
    </row>
    <row r="8" spans="1:109" s="247" customFormat="1" x14ac:dyDescent="0.15">
      <c r="A8" s="1224"/>
      <c r="B8" s="1224"/>
      <c r="C8" s="122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224"/>
      <c r="AM8" s="1224"/>
      <c r="AN8" s="1224"/>
      <c r="AO8" s="1224"/>
      <c r="AP8" s="1224"/>
      <c r="AQ8" s="1224"/>
      <c r="AR8" s="1224"/>
      <c r="AS8" s="1224"/>
      <c r="AT8" s="1224"/>
      <c r="AU8" s="1224"/>
      <c r="AV8" s="1224"/>
      <c r="AW8" s="1224"/>
      <c r="AX8" s="1224"/>
      <c r="AY8" s="1224"/>
      <c r="AZ8" s="1224"/>
      <c r="BA8" s="1224"/>
      <c r="BB8" s="1224"/>
      <c r="BC8" s="1224"/>
      <c r="BD8" s="1224"/>
      <c r="BE8" s="1224"/>
      <c r="BF8" s="1224"/>
      <c r="BG8" s="1224"/>
      <c r="BH8" s="1224"/>
      <c r="BI8" s="1224"/>
      <c r="BJ8" s="1224"/>
      <c r="BK8" s="1224"/>
      <c r="BL8" s="1224"/>
      <c r="BM8" s="1224"/>
      <c r="BN8" s="1224"/>
      <c r="BO8" s="1224"/>
      <c r="BP8" s="1224"/>
      <c r="BQ8" s="1224"/>
      <c r="BR8" s="1224"/>
      <c r="BS8" s="1224"/>
      <c r="BT8" s="1224"/>
      <c r="BU8" s="1224"/>
      <c r="BV8" s="1224"/>
      <c r="BW8" s="1224"/>
      <c r="BX8" s="1224"/>
      <c r="BY8" s="1224"/>
      <c r="BZ8" s="1224"/>
      <c r="CA8" s="1224"/>
      <c r="CB8" s="1224"/>
      <c r="CC8" s="1224"/>
      <c r="CD8" s="1224"/>
      <c r="CE8" s="1224"/>
      <c r="CF8" s="1224"/>
      <c r="CG8" s="1224"/>
      <c r="CH8" s="1224"/>
      <c r="CI8" s="1224"/>
      <c r="CJ8" s="1224"/>
      <c r="CK8" s="1224"/>
      <c r="CL8" s="1224"/>
      <c r="CM8" s="1224"/>
      <c r="CN8" s="1224"/>
      <c r="CO8" s="1224"/>
      <c r="CP8" s="1224"/>
      <c r="CQ8" s="1224"/>
      <c r="CR8" s="1224"/>
      <c r="CS8" s="1224"/>
      <c r="CT8" s="1224"/>
      <c r="CU8" s="1224"/>
      <c r="CV8" s="1224"/>
      <c r="CW8" s="1224"/>
      <c r="CX8" s="1224"/>
      <c r="CY8" s="1224"/>
      <c r="CZ8" s="1224"/>
      <c r="DA8" s="1224"/>
      <c r="DB8" s="1224"/>
      <c r="DC8" s="1224"/>
      <c r="DD8" s="1224"/>
      <c r="DE8" s="1224"/>
    </row>
    <row r="9" spans="1:109" s="247" customFormat="1" x14ac:dyDescent="0.15">
      <c r="A9" s="1224"/>
      <c r="B9" s="1224"/>
      <c r="C9" s="122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224"/>
      <c r="AM9" s="1224"/>
      <c r="AN9" s="1224"/>
      <c r="AO9" s="1224"/>
      <c r="AP9" s="1224"/>
      <c r="AQ9" s="1224"/>
      <c r="AR9" s="1224"/>
      <c r="AS9" s="1224"/>
      <c r="AT9" s="1224"/>
      <c r="AU9" s="1224"/>
      <c r="AV9" s="1224"/>
      <c r="AW9" s="1224"/>
      <c r="AX9" s="1224"/>
      <c r="AY9" s="1224"/>
      <c r="AZ9" s="1224"/>
      <c r="BA9" s="1224"/>
      <c r="BB9" s="1224"/>
      <c r="BC9" s="1224"/>
      <c r="BD9" s="1224"/>
      <c r="BE9" s="1224"/>
      <c r="BF9" s="1224"/>
      <c r="BG9" s="1224"/>
      <c r="BH9" s="1224"/>
      <c r="BI9" s="1224"/>
      <c r="BJ9" s="1224"/>
      <c r="BK9" s="1224"/>
      <c r="BL9" s="1224"/>
      <c r="BM9" s="1224"/>
      <c r="BN9" s="1224"/>
      <c r="BO9" s="1224"/>
      <c r="BP9" s="1224"/>
      <c r="BQ9" s="1224"/>
      <c r="BR9" s="1224"/>
      <c r="BS9" s="1224"/>
      <c r="BT9" s="1224"/>
      <c r="BU9" s="1224"/>
      <c r="BV9" s="1224"/>
      <c r="BW9" s="1224"/>
      <c r="BX9" s="1224"/>
      <c r="BY9" s="1224"/>
      <c r="BZ9" s="1224"/>
      <c r="CA9" s="1224"/>
      <c r="CB9" s="1224"/>
      <c r="CC9" s="1224"/>
      <c r="CD9" s="1224"/>
      <c r="CE9" s="1224"/>
      <c r="CF9" s="1224"/>
      <c r="CG9" s="1224"/>
      <c r="CH9" s="1224"/>
      <c r="CI9" s="1224"/>
      <c r="CJ9" s="1224"/>
      <c r="CK9" s="1224"/>
      <c r="CL9" s="1224"/>
      <c r="CM9" s="1224"/>
      <c r="CN9" s="1224"/>
      <c r="CO9" s="1224"/>
      <c r="CP9" s="1224"/>
      <c r="CQ9" s="1224"/>
      <c r="CR9" s="1224"/>
      <c r="CS9" s="1224"/>
      <c r="CT9" s="1224"/>
      <c r="CU9" s="1224"/>
      <c r="CV9" s="1224"/>
      <c r="CW9" s="1224"/>
      <c r="CX9" s="1224"/>
      <c r="CY9" s="1224"/>
      <c r="CZ9" s="1224"/>
      <c r="DA9" s="1224"/>
      <c r="DB9" s="1224"/>
      <c r="DC9" s="1224"/>
      <c r="DD9" s="1224"/>
      <c r="DE9" s="1224"/>
    </row>
    <row r="10" spans="1:109" s="247" customFormat="1" x14ac:dyDescent="0.15">
      <c r="A10" s="1224"/>
      <c r="B10" s="1224"/>
      <c r="C10" s="1224"/>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G10" s="1224"/>
      <c r="AH10" s="1224"/>
      <c r="AI10" s="1224"/>
      <c r="AJ10" s="1224"/>
      <c r="AK10" s="1224"/>
      <c r="AL10" s="1224"/>
      <c r="AM10" s="1224"/>
      <c r="AN10" s="1224"/>
      <c r="AO10" s="1224"/>
      <c r="AP10" s="1224"/>
      <c r="AQ10" s="1224"/>
      <c r="AR10" s="1224"/>
      <c r="AS10" s="1224"/>
      <c r="AT10" s="1224"/>
      <c r="AU10" s="1224"/>
      <c r="AV10" s="1224"/>
      <c r="AW10" s="1224"/>
      <c r="AX10" s="1224"/>
      <c r="AY10" s="1224"/>
      <c r="AZ10" s="1224"/>
      <c r="BA10" s="1224"/>
      <c r="BB10" s="1224"/>
      <c r="BC10" s="1224"/>
      <c r="BD10" s="1224"/>
      <c r="BE10" s="1224"/>
      <c r="BF10" s="1224"/>
      <c r="BG10" s="1224"/>
      <c r="BH10" s="1224"/>
      <c r="BI10" s="1224"/>
      <c r="BJ10" s="1224"/>
      <c r="BK10" s="1224"/>
      <c r="BL10" s="1224"/>
      <c r="BM10" s="1224"/>
      <c r="BN10" s="1224"/>
      <c r="BO10" s="1224"/>
      <c r="BP10" s="1224"/>
      <c r="BQ10" s="1224"/>
      <c r="BR10" s="1224"/>
      <c r="BS10" s="1224"/>
      <c r="BT10" s="1224"/>
      <c r="BU10" s="1224"/>
      <c r="BV10" s="1224"/>
      <c r="BW10" s="1224"/>
      <c r="BX10" s="1224"/>
      <c r="BY10" s="1224"/>
      <c r="BZ10" s="1224"/>
      <c r="CA10" s="1224"/>
      <c r="CB10" s="1224"/>
      <c r="CC10" s="1224"/>
      <c r="CD10" s="1224"/>
      <c r="CE10" s="1224"/>
      <c r="CF10" s="1224"/>
      <c r="CG10" s="1224"/>
      <c r="CH10" s="1224"/>
      <c r="CI10" s="1224"/>
      <c r="CJ10" s="1224"/>
      <c r="CK10" s="1224"/>
      <c r="CL10" s="1224"/>
      <c r="CM10" s="1224"/>
      <c r="CN10" s="1224"/>
      <c r="CO10" s="1224"/>
      <c r="CP10" s="1224"/>
      <c r="CQ10" s="1224"/>
      <c r="CR10" s="1224"/>
      <c r="CS10" s="1224"/>
      <c r="CT10" s="1224"/>
      <c r="CU10" s="1224"/>
      <c r="CV10" s="1224"/>
      <c r="CW10" s="1224"/>
      <c r="CX10" s="1224"/>
      <c r="CY10" s="1224"/>
      <c r="CZ10" s="1224"/>
      <c r="DA10" s="1224"/>
      <c r="DB10" s="1224"/>
      <c r="DC10" s="1224"/>
      <c r="DD10" s="1224"/>
      <c r="DE10" s="1224"/>
    </row>
    <row r="11" spans="1:109" s="247" customFormat="1" x14ac:dyDescent="0.15">
      <c r="A11" s="1224"/>
      <c r="B11" s="1224"/>
      <c r="C11" s="1224"/>
      <c r="D11" s="1224"/>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224"/>
      <c r="AM11" s="1224"/>
      <c r="AN11" s="1224"/>
      <c r="AO11" s="1224"/>
      <c r="AP11" s="1224"/>
      <c r="AQ11" s="1224"/>
      <c r="AR11" s="1224"/>
      <c r="AS11" s="1224"/>
      <c r="AT11" s="1224"/>
      <c r="AU11" s="1224"/>
      <c r="AV11" s="1224"/>
      <c r="AW11" s="1224"/>
      <c r="AX11" s="1224"/>
      <c r="AY11" s="1224"/>
      <c r="AZ11" s="1224"/>
      <c r="BA11" s="1224"/>
      <c r="BB11" s="1224"/>
      <c r="BC11" s="1224"/>
      <c r="BD11" s="1224"/>
      <c r="BE11" s="1224"/>
      <c r="BF11" s="1224"/>
      <c r="BG11" s="1224"/>
      <c r="BH11" s="1224"/>
      <c r="BI11" s="1224"/>
      <c r="BJ11" s="1224"/>
      <c r="BK11" s="1224"/>
      <c r="BL11" s="1224"/>
      <c r="BM11" s="1224"/>
      <c r="BN11" s="1224"/>
      <c r="BO11" s="1224"/>
      <c r="BP11" s="1224"/>
      <c r="BQ11" s="1224"/>
      <c r="BR11" s="1224"/>
      <c r="BS11" s="1224"/>
      <c r="BT11" s="1224"/>
      <c r="BU11" s="1224"/>
      <c r="BV11" s="1224"/>
      <c r="BW11" s="1224"/>
      <c r="BX11" s="1224"/>
      <c r="BY11" s="1224"/>
      <c r="BZ11" s="1224"/>
      <c r="CA11" s="1224"/>
      <c r="CB11" s="1224"/>
      <c r="CC11" s="1224"/>
      <c r="CD11" s="1224"/>
      <c r="CE11" s="1224"/>
      <c r="CF11" s="1224"/>
      <c r="CG11" s="1224"/>
      <c r="CH11" s="1224"/>
      <c r="CI11" s="1224"/>
      <c r="CJ11" s="1224"/>
      <c r="CK11" s="1224"/>
      <c r="CL11" s="1224"/>
      <c r="CM11" s="1224"/>
      <c r="CN11" s="1224"/>
      <c r="CO11" s="1224"/>
      <c r="CP11" s="1224"/>
      <c r="CQ11" s="1224"/>
      <c r="CR11" s="1224"/>
      <c r="CS11" s="1224"/>
      <c r="CT11" s="1224"/>
      <c r="CU11" s="1224"/>
      <c r="CV11" s="1224"/>
      <c r="CW11" s="1224"/>
      <c r="CX11" s="1224"/>
      <c r="CY11" s="1224"/>
      <c r="CZ11" s="1224"/>
      <c r="DA11" s="1224"/>
      <c r="DB11" s="1224"/>
      <c r="DC11" s="1224"/>
      <c r="DD11" s="1224"/>
      <c r="DE11" s="1224"/>
    </row>
    <row r="12" spans="1:109" s="247" customFormat="1" x14ac:dyDescent="0.15">
      <c r="A12" s="1224"/>
      <c r="B12" s="1224"/>
      <c r="C12" s="122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224"/>
      <c r="AM12" s="1224"/>
      <c r="AN12" s="1224"/>
      <c r="AO12" s="1224"/>
      <c r="AP12" s="1224"/>
      <c r="AQ12" s="1224"/>
      <c r="AR12" s="1224"/>
      <c r="AS12" s="1224"/>
      <c r="AT12" s="1224"/>
      <c r="AU12" s="1224"/>
      <c r="AV12" s="1224"/>
      <c r="AW12" s="1224"/>
      <c r="AX12" s="1224"/>
      <c r="AY12" s="1224"/>
      <c r="AZ12" s="1224"/>
      <c r="BA12" s="1224"/>
      <c r="BB12" s="1224"/>
      <c r="BC12" s="1224"/>
      <c r="BD12" s="1224"/>
      <c r="BE12" s="1224"/>
      <c r="BF12" s="1224"/>
      <c r="BG12" s="1224"/>
      <c r="BH12" s="1224"/>
      <c r="BI12" s="1224"/>
      <c r="BJ12" s="1224"/>
      <c r="BK12" s="1224"/>
      <c r="BL12" s="1224"/>
      <c r="BM12" s="1224"/>
      <c r="BN12" s="1224"/>
      <c r="BO12" s="1224"/>
      <c r="BP12" s="1224"/>
      <c r="BQ12" s="1224"/>
      <c r="BR12" s="1224"/>
      <c r="BS12" s="1224"/>
      <c r="BT12" s="1224"/>
      <c r="BU12" s="1224"/>
      <c r="BV12" s="1224"/>
      <c r="BW12" s="1224"/>
      <c r="BX12" s="1224"/>
      <c r="BY12" s="1224"/>
      <c r="BZ12" s="1224"/>
      <c r="CA12" s="1224"/>
      <c r="CB12" s="1224"/>
      <c r="CC12" s="1224"/>
      <c r="CD12" s="1224"/>
      <c r="CE12" s="1224"/>
      <c r="CF12" s="1224"/>
      <c r="CG12" s="1224"/>
      <c r="CH12" s="1224"/>
      <c r="CI12" s="1224"/>
      <c r="CJ12" s="1224"/>
      <c r="CK12" s="1224"/>
      <c r="CL12" s="1224"/>
      <c r="CM12" s="1224"/>
      <c r="CN12" s="1224"/>
      <c r="CO12" s="1224"/>
      <c r="CP12" s="1224"/>
      <c r="CQ12" s="1224"/>
      <c r="CR12" s="1224"/>
      <c r="CS12" s="1224"/>
      <c r="CT12" s="1224"/>
      <c r="CU12" s="1224"/>
      <c r="CV12" s="1224"/>
      <c r="CW12" s="1224"/>
      <c r="CX12" s="1224"/>
      <c r="CY12" s="1224"/>
      <c r="CZ12" s="1224"/>
      <c r="DA12" s="1224"/>
      <c r="DB12" s="1224"/>
      <c r="DC12" s="1224"/>
      <c r="DD12" s="1224"/>
      <c r="DE12" s="1224"/>
    </row>
    <row r="13" spans="1:109" s="247" customFormat="1" x14ac:dyDescent="0.15">
      <c r="A13" s="1224"/>
      <c r="B13" s="1224"/>
      <c r="C13" s="122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224"/>
      <c r="AM13" s="1224"/>
      <c r="AN13" s="1224"/>
      <c r="AO13" s="1224"/>
      <c r="AP13" s="1224"/>
      <c r="AQ13" s="1224"/>
      <c r="AR13" s="1224"/>
      <c r="AS13" s="1224"/>
      <c r="AT13" s="1224"/>
      <c r="AU13" s="1224"/>
      <c r="AV13" s="1224"/>
      <c r="AW13" s="1224"/>
      <c r="AX13" s="1224"/>
      <c r="AY13" s="1224"/>
      <c r="AZ13" s="1224"/>
      <c r="BA13" s="1224"/>
      <c r="BB13" s="1224"/>
      <c r="BC13" s="1224"/>
      <c r="BD13" s="1224"/>
      <c r="BE13" s="1224"/>
      <c r="BF13" s="1224"/>
      <c r="BG13" s="1224"/>
      <c r="BH13" s="1224"/>
      <c r="BI13" s="1224"/>
      <c r="BJ13" s="1224"/>
      <c r="BK13" s="1224"/>
      <c r="BL13" s="1224"/>
      <c r="BM13" s="1224"/>
      <c r="BN13" s="1224"/>
      <c r="BO13" s="1224"/>
      <c r="BP13" s="1224"/>
      <c r="BQ13" s="1224"/>
      <c r="BR13" s="1224"/>
      <c r="BS13" s="1224"/>
      <c r="BT13" s="1224"/>
      <c r="BU13" s="1224"/>
      <c r="BV13" s="1224"/>
      <c r="BW13" s="1224"/>
      <c r="BX13" s="1224"/>
      <c r="BY13" s="1224"/>
      <c r="BZ13" s="1224"/>
      <c r="CA13" s="1224"/>
      <c r="CB13" s="1224"/>
      <c r="CC13" s="1224"/>
      <c r="CD13" s="1224"/>
      <c r="CE13" s="1224"/>
      <c r="CF13" s="1224"/>
      <c r="CG13" s="1224"/>
      <c r="CH13" s="1224"/>
      <c r="CI13" s="1224"/>
      <c r="CJ13" s="1224"/>
      <c r="CK13" s="1224"/>
      <c r="CL13" s="1224"/>
      <c r="CM13" s="1224"/>
      <c r="CN13" s="1224"/>
      <c r="CO13" s="1224"/>
      <c r="CP13" s="1224"/>
      <c r="CQ13" s="1224"/>
      <c r="CR13" s="1224"/>
      <c r="CS13" s="1224"/>
      <c r="CT13" s="1224"/>
      <c r="CU13" s="1224"/>
      <c r="CV13" s="1224"/>
      <c r="CW13" s="1224"/>
      <c r="CX13" s="1224"/>
      <c r="CY13" s="1224"/>
      <c r="CZ13" s="1224"/>
      <c r="DA13" s="1224"/>
      <c r="DB13" s="1224"/>
      <c r="DC13" s="1224"/>
      <c r="DD13" s="1224"/>
      <c r="DE13" s="1224"/>
    </row>
    <row r="14" spans="1:109" s="247" customFormat="1" x14ac:dyDescent="0.15">
      <c r="A14" s="1224"/>
      <c r="B14" s="1224"/>
      <c r="C14" s="1224"/>
      <c r="D14" s="1224"/>
      <c r="E14" s="1224"/>
      <c r="F14" s="1224"/>
      <c r="G14" s="1224"/>
      <c r="H14" s="1224"/>
      <c r="I14" s="1224"/>
      <c r="J14" s="1224"/>
      <c r="K14" s="1224"/>
      <c r="L14" s="1224"/>
      <c r="M14" s="1224"/>
      <c r="N14" s="1224"/>
      <c r="O14" s="1224"/>
      <c r="P14" s="1224"/>
      <c r="Q14" s="1224"/>
      <c r="R14" s="1224"/>
      <c r="S14" s="1224"/>
      <c r="T14" s="1224"/>
      <c r="U14" s="1224"/>
      <c r="V14" s="1224"/>
      <c r="W14" s="1224"/>
      <c r="X14" s="1224"/>
      <c r="Y14" s="1224"/>
      <c r="Z14" s="1224"/>
      <c r="AA14" s="1224"/>
      <c r="AB14" s="1224"/>
      <c r="AC14" s="1224"/>
      <c r="AD14" s="1224"/>
      <c r="AE14" s="1224"/>
      <c r="AF14" s="1224"/>
      <c r="AG14" s="1224"/>
      <c r="AH14" s="1224"/>
      <c r="AI14" s="1224"/>
      <c r="AJ14" s="1224"/>
      <c r="AK14" s="1224"/>
      <c r="AL14" s="1224"/>
      <c r="AM14" s="1224"/>
      <c r="AN14" s="1224"/>
      <c r="AO14" s="1224"/>
      <c r="AP14" s="1224"/>
      <c r="AQ14" s="1224"/>
      <c r="AR14" s="1224"/>
      <c r="AS14" s="1224"/>
      <c r="AT14" s="1224"/>
      <c r="AU14" s="1224"/>
      <c r="AV14" s="1224"/>
      <c r="AW14" s="1224"/>
      <c r="AX14" s="1224"/>
      <c r="AY14" s="1224"/>
      <c r="AZ14" s="1224"/>
      <c r="BA14" s="1224"/>
      <c r="BB14" s="1224"/>
      <c r="BC14" s="1224"/>
      <c r="BD14" s="1224"/>
      <c r="BE14" s="1224"/>
      <c r="BF14" s="1224"/>
      <c r="BG14" s="1224"/>
      <c r="BH14" s="1224"/>
      <c r="BI14" s="1224"/>
      <c r="BJ14" s="1224"/>
      <c r="BK14" s="1224"/>
      <c r="BL14" s="1224"/>
      <c r="BM14" s="1224"/>
      <c r="BN14" s="1224"/>
      <c r="BO14" s="1224"/>
      <c r="BP14" s="1224"/>
      <c r="BQ14" s="1224"/>
      <c r="BR14" s="1224"/>
      <c r="BS14" s="1224"/>
      <c r="BT14" s="1224"/>
      <c r="BU14" s="1224"/>
      <c r="BV14" s="1224"/>
      <c r="BW14" s="1224"/>
      <c r="BX14" s="1224"/>
      <c r="BY14" s="1224"/>
      <c r="BZ14" s="1224"/>
      <c r="CA14" s="1224"/>
      <c r="CB14" s="1224"/>
      <c r="CC14" s="1224"/>
      <c r="CD14" s="1224"/>
      <c r="CE14" s="1224"/>
      <c r="CF14" s="1224"/>
      <c r="CG14" s="1224"/>
      <c r="CH14" s="1224"/>
      <c r="CI14" s="1224"/>
      <c r="CJ14" s="1224"/>
      <c r="CK14" s="1224"/>
      <c r="CL14" s="1224"/>
      <c r="CM14" s="1224"/>
      <c r="CN14" s="1224"/>
      <c r="CO14" s="1224"/>
      <c r="CP14" s="1224"/>
      <c r="CQ14" s="1224"/>
      <c r="CR14" s="1224"/>
      <c r="CS14" s="1224"/>
      <c r="CT14" s="1224"/>
      <c r="CU14" s="1224"/>
      <c r="CV14" s="1224"/>
      <c r="CW14" s="1224"/>
      <c r="CX14" s="1224"/>
      <c r="CY14" s="1224"/>
      <c r="CZ14" s="1224"/>
      <c r="DA14" s="1224"/>
      <c r="DB14" s="1224"/>
      <c r="DC14" s="1224"/>
      <c r="DD14" s="1224"/>
      <c r="DE14" s="1224"/>
    </row>
    <row r="15" spans="1:109" s="247" customFormat="1" x14ac:dyDescent="0.15">
      <c r="A15" s="1223"/>
      <c r="B15" s="1224"/>
      <c r="C15" s="1224"/>
      <c r="D15" s="1224"/>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224"/>
      <c r="AM15" s="1224"/>
      <c r="AN15" s="1224"/>
      <c r="AO15" s="1224"/>
      <c r="AP15" s="1224"/>
      <c r="AQ15" s="1224"/>
      <c r="AR15" s="1224"/>
      <c r="AS15" s="1224"/>
      <c r="AT15" s="1224"/>
      <c r="AU15" s="1224"/>
      <c r="AV15" s="1224"/>
      <c r="AW15" s="1224"/>
      <c r="AX15" s="1224"/>
      <c r="AY15" s="1224"/>
      <c r="AZ15" s="1224"/>
      <c r="BA15" s="1224"/>
      <c r="BB15" s="1224"/>
      <c r="BC15" s="1224"/>
      <c r="BD15" s="1224"/>
      <c r="BE15" s="1224"/>
      <c r="BF15" s="1224"/>
      <c r="BG15" s="1224"/>
      <c r="BH15" s="1224"/>
      <c r="BI15" s="1224"/>
      <c r="BJ15" s="1224"/>
      <c r="BK15" s="1224"/>
      <c r="BL15" s="1224"/>
      <c r="BM15" s="1224"/>
      <c r="BN15" s="1224"/>
      <c r="BO15" s="1224"/>
      <c r="BP15" s="1224"/>
      <c r="BQ15" s="1224"/>
      <c r="BR15" s="1224"/>
      <c r="BS15" s="1224"/>
      <c r="BT15" s="1224"/>
      <c r="BU15" s="1224"/>
      <c r="BV15" s="1224"/>
      <c r="BW15" s="1224"/>
      <c r="BX15" s="1224"/>
      <c r="BY15" s="1224"/>
      <c r="BZ15" s="1224"/>
      <c r="CA15" s="1224"/>
      <c r="CB15" s="1224"/>
      <c r="CC15" s="1224"/>
      <c r="CD15" s="1224"/>
      <c r="CE15" s="1224"/>
      <c r="CF15" s="1224"/>
      <c r="CG15" s="1224"/>
      <c r="CH15" s="1224"/>
      <c r="CI15" s="1224"/>
      <c r="CJ15" s="1224"/>
      <c r="CK15" s="1224"/>
      <c r="CL15" s="1224"/>
      <c r="CM15" s="1224"/>
      <c r="CN15" s="1224"/>
      <c r="CO15" s="1224"/>
      <c r="CP15" s="1224"/>
      <c r="CQ15" s="1224"/>
      <c r="CR15" s="1224"/>
      <c r="CS15" s="1224"/>
      <c r="CT15" s="1224"/>
      <c r="CU15" s="1224"/>
      <c r="CV15" s="1224"/>
      <c r="CW15" s="1224"/>
      <c r="CX15" s="1224"/>
      <c r="CY15" s="1224"/>
      <c r="CZ15" s="1224"/>
      <c r="DA15" s="1224"/>
      <c r="DB15" s="1224"/>
      <c r="DC15" s="1224"/>
      <c r="DD15" s="1224"/>
      <c r="DE15" s="1224"/>
    </row>
    <row r="16" spans="1:109" s="247" customFormat="1" x14ac:dyDescent="0.15">
      <c r="A16" s="1223"/>
      <c r="B16" s="1224"/>
      <c r="C16" s="122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224"/>
      <c r="AM16" s="1224"/>
      <c r="AN16" s="1224"/>
      <c r="AO16" s="1224"/>
      <c r="AP16" s="1224"/>
      <c r="AQ16" s="1224"/>
      <c r="AR16" s="1224"/>
      <c r="AS16" s="1224"/>
      <c r="AT16" s="1224"/>
      <c r="AU16" s="1224"/>
      <c r="AV16" s="1224"/>
      <c r="AW16" s="1224"/>
      <c r="AX16" s="1224"/>
      <c r="AY16" s="1224"/>
      <c r="AZ16" s="1224"/>
      <c r="BA16" s="1224"/>
      <c r="BB16" s="1224"/>
      <c r="BC16" s="1224"/>
      <c r="BD16" s="1224"/>
      <c r="BE16" s="1224"/>
      <c r="BF16" s="1224"/>
      <c r="BG16" s="1224"/>
      <c r="BH16" s="1224"/>
      <c r="BI16" s="1224"/>
      <c r="BJ16" s="1224"/>
      <c r="BK16" s="1224"/>
      <c r="BL16" s="1224"/>
      <c r="BM16" s="1224"/>
      <c r="BN16" s="1224"/>
      <c r="BO16" s="1224"/>
      <c r="BP16" s="1224"/>
      <c r="BQ16" s="1224"/>
      <c r="BR16" s="1224"/>
      <c r="BS16" s="1224"/>
      <c r="BT16" s="1224"/>
      <c r="BU16" s="1224"/>
      <c r="BV16" s="1224"/>
      <c r="BW16" s="1224"/>
      <c r="BX16" s="1224"/>
      <c r="BY16" s="1224"/>
      <c r="BZ16" s="1224"/>
      <c r="CA16" s="1224"/>
      <c r="CB16" s="1224"/>
      <c r="CC16" s="1224"/>
      <c r="CD16" s="1224"/>
      <c r="CE16" s="1224"/>
      <c r="CF16" s="1224"/>
      <c r="CG16" s="1224"/>
      <c r="CH16" s="1224"/>
      <c r="CI16" s="1224"/>
      <c r="CJ16" s="1224"/>
      <c r="CK16" s="1224"/>
      <c r="CL16" s="1224"/>
      <c r="CM16" s="1224"/>
      <c r="CN16" s="1224"/>
      <c r="CO16" s="1224"/>
      <c r="CP16" s="1224"/>
      <c r="CQ16" s="1224"/>
      <c r="CR16" s="1224"/>
      <c r="CS16" s="1224"/>
      <c r="CT16" s="1224"/>
      <c r="CU16" s="1224"/>
      <c r="CV16" s="1224"/>
      <c r="CW16" s="1224"/>
      <c r="CX16" s="1224"/>
      <c r="CY16" s="1224"/>
      <c r="CZ16" s="1224"/>
      <c r="DA16" s="1224"/>
      <c r="DB16" s="1224"/>
      <c r="DC16" s="1224"/>
      <c r="DD16" s="1224"/>
      <c r="DE16" s="1224"/>
    </row>
    <row r="17" spans="1:109" s="247" customFormat="1" x14ac:dyDescent="0.15">
      <c r="A17" s="1223"/>
      <c r="B17" s="1224"/>
      <c r="C17" s="122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224"/>
      <c r="AM17" s="1224"/>
      <c r="AN17" s="1224"/>
      <c r="AO17" s="1224"/>
      <c r="AP17" s="1224"/>
      <c r="AQ17" s="1224"/>
      <c r="AR17" s="1224"/>
      <c r="AS17" s="1224"/>
      <c r="AT17" s="1224"/>
      <c r="AU17" s="1224"/>
      <c r="AV17" s="1224"/>
      <c r="AW17" s="1224"/>
      <c r="AX17" s="1224"/>
      <c r="AY17" s="1224"/>
      <c r="AZ17" s="1224"/>
      <c r="BA17" s="1224"/>
      <c r="BB17" s="1224"/>
      <c r="BC17" s="1224"/>
      <c r="BD17" s="1224"/>
      <c r="BE17" s="1224"/>
      <c r="BF17" s="1224"/>
      <c r="BG17" s="1224"/>
      <c r="BH17" s="1224"/>
      <c r="BI17" s="1224"/>
      <c r="BJ17" s="1224"/>
      <c r="BK17" s="1224"/>
      <c r="BL17" s="1224"/>
      <c r="BM17" s="1224"/>
      <c r="BN17" s="1224"/>
      <c r="BO17" s="1224"/>
      <c r="BP17" s="1224"/>
      <c r="BQ17" s="1224"/>
      <c r="BR17" s="1224"/>
      <c r="BS17" s="1224"/>
      <c r="BT17" s="1224"/>
      <c r="BU17" s="1224"/>
      <c r="BV17" s="1224"/>
      <c r="BW17" s="1224"/>
      <c r="BX17" s="1224"/>
      <c r="BY17" s="1224"/>
      <c r="BZ17" s="1224"/>
      <c r="CA17" s="1224"/>
      <c r="CB17" s="1224"/>
      <c r="CC17" s="1224"/>
      <c r="CD17" s="1224"/>
      <c r="CE17" s="1224"/>
      <c r="CF17" s="1224"/>
      <c r="CG17" s="1224"/>
      <c r="CH17" s="1224"/>
      <c r="CI17" s="1224"/>
      <c r="CJ17" s="1224"/>
      <c r="CK17" s="1224"/>
      <c r="CL17" s="1224"/>
      <c r="CM17" s="1224"/>
      <c r="CN17" s="1224"/>
      <c r="CO17" s="1224"/>
      <c r="CP17" s="1224"/>
      <c r="CQ17" s="1224"/>
      <c r="CR17" s="1224"/>
      <c r="CS17" s="1224"/>
      <c r="CT17" s="1224"/>
      <c r="CU17" s="1224"/>
      <c r="CV17" s="1224"/>
      <c r="CW17" s="1224"/>
      <c r="CX17" s="1224"/>
      <c r="CY17" s="1224"/>
      <c r="CZ17" s="1224"/>
      <c r="DA17" s="1224"/>
      <c r="DB17" s="1224"/>
      <c r="DC17" s="1224"/>
      <c r="DD17" s="1224"/>
      <c r="DE17" s="1224"/>
    </row>
    <row r="18" spans="1:109" s="247" customFormat="1" x14ac:dyDescent="0.15">
      <c r="A18" s="1223"/>
      <c r="B18" s="1224"/>
      <c r="C18" s="1224"/>
      <c r="D18" s="1224"/>
      <c r="E18" s="1224"/>
      <c r="F18" s="1224"/>
      <c r="G18" s="1224"/>
      <c r="H18" s="1224"/>
      <c r="I18" s="1224"/>
      <c r="J18" s="1224"/>
      <c r="K18" s="1224"/>
      <c r="L18" s="1224"/>
      <c r="M18" s="1224"/>
      <c r="N18" s="1224"/>
      <c r="O18" s="1224"/>
      <c r="P18" s="1224"/>
      <c r="Q18" s="1224"/>
      <c r="R18" s="1224"/>
      <c r="S18" s="1224"/>
      <c r="T18" s="1224"/>
      <c r="U18" s="1224"/>
      <c r="V18" s="1224"/>
      <c r="W18" s="1224"/>
      <c r="X18" s="1224"/>
      <c r="Y18" s="1224"/>
      <c r="Z18" s="1224"/>
      <c r="AA18" s="1224"/>
      <c r="AB18" s="1224"/>
      <c r="AC18" s="1224"/>
      <c r="AD18" s="1224"/>
      <c r="AE18" s="1224"/>
      <c r="AF18" s="1224"/>
      <c r="AG18" s="1224"/>
      <c r="AH18" s="1224"/>
      <c r="AI18" s="1224"/>
      <c r="AJ18" s="1224"/>
      <c r="AK18" s="1224"/>
      <c r="AL18" s="1224"/>
      <c r="AM18" s="1224"/>
      <c r="AN18" s="1224"/>
      <c r="AO18" s="1224"/>
      <c r="AP18" s="1224"/>
      <c r="AQ18" s="1224"/>
      <c r="AR18" s="1224"/>
      <c r="AS18" s="1224"/>
      <c r="AT18" s="1224"/>
      <c r="AU18" s="1224"/>
      <c r="AV18" s="1224"/>
      <c r="AW18" s="1224"/>
      <c r="AX18" s="1224"/>
      <c r="AY18" s="1224"/>
      <c r="AZ18" s="1224"/>
      <c r="BA18" s="1224"/>
      <c r="BB18" s="1224"/>
      <c r="BC18" s="1224"/>
      <c r="BD18" s="1224"/>
      <c r="BE18" s="1224"/>
      <c r="BF18" s="1224"/>
      <c r="BG18" s="1224"/>
      <c r="BH18" s="1224"/>
      <c r="BI18" s="1224"/>
      <c r="BJ18" s="1224"/>
      <c r="BK18" s="1224"/>
      <c r="BL18" s="1224"/>
      <c r="BM18" s="1224"/>
      <c r="BN18" s="1224"/>
      <c r="BO18" s="1224"/>
      <c r="BP18" s="1224"/>
      <c r="BQ18" s="1224"/>
      <c r="BR18" s="1224"/>
      <c r="BS18" s="1224"/>
      <c r="BT18" s="1224"/>
      <c r="BU18" s="1224"/>
      <c r="BV18" s="1224"/>
      <c r="BW18" s="1224"/>
      <c r="BX18" s="1224"/>
      <c r="BY18" s="1224"/>
      <c r="BZ18" s="1224"/>
      <c r="CA18" s="1224"/>
      <c r="CB18" s="1224"/>
      <c r="CC18" s="1224"/>
      <c r="CD18" s="1224"/>
      <c r="CE18" s="1224"/>
      <c r="CF18" s="1224"/>
      <c r="CG18" s="1224"/>
      <c r="CH18" s="1224"/>
      <c r="CI18" s="1224"/>
      <c r="CJ18" s="1224"/>
      <c r="CK18" s="1224"/>
      <c r="CL18" s="1224"/>
      <c r="CM18" s="1224"/>
      <c r="CN18" s="1224"/>
      <c r="CO18" s="1224"/>
      <c r="CP18" s="1224"/>
      <c r="CQ18" s="1224"/>
      <c r="CR18" s="1224"/>
      <c r="CS18" s="1224"/>
      <c r="CT18" s="1224"/>
      <c r="CU18" s="1224"/>
      <c r="CV18" s="1224"/>
      <c r="CW18" s="1224"/>
      <c r="CX18" s="1224"/>
      <c r="CY18" s="1224"/>
      <c r="CZ18" s="1224"/>
      <c r="DA18" s="1224"/>
      <c r="DB18" s="1224"/>
      <c r="DC18" s="1224"/>
      <c r="DD18" s="1224"/>
      <c r="DE18" s="1224"/>
    </row>
    <row r="19" spans="1:109" x14ac:dyDescent="0.15">
      <c r="A19" s="1223"/>
      <c r="B19" s="1223"/>
      <c r="C19" s="1223"/>
      <c r="D19" s="1223"/>
      <c r="E19" s="1223"/>
      <c r="F19" s="1223"/>
      <c r="G19" s="1223"/>
      <c r="H19" s="1223"/>
      <c r="I19" s="1223"/>
      <c r="J19" s="1223"/>
      <c r="K19" s="1223"/>
      <c r="L19" s="1223"/>
      <c r="M19" s="1223"/>
      <c r="N19" s="1223"/>
      <c r="O19" s="1223"/>
      <c r="P19" s="1223"/>
      <c r="Q19" s="1223"/>
      <c r="R19" s="1223"/>
      <c r="S19" s="1223"/>
      <c r="T19" s="1223"/>
      <c r="U19" s="1223"/>
      <c r="V19" s="1223"/>
      <c r="W19" s="1223"/>
      <c r="X19" s="1223"/>
      <c r="Y19" s="1223"/>
      <c r="Z19" s="1223"/>
      <c r="AA19" s="1223"/>
      <c r="AB19" s="1223"/>
      <c r="AC19" s="1223"/>
      <c r="AD19" s="1223"/>
      <c r="AE19" s="1223"/>
      <c r="AF19" s="1223"/>
      <c r="AG19" s="1223"/>
      <c r="AH19" s="1223"/>
      <c r="AI19" s="1223"/>
      <c r="AJ19" s="1223"/>
      <c r="AK19" s="1223"/>
      <c r="AL19" s="1223"/>
      <c r="AM19" s="1223"/>
      <c r="AN19" s="1223"/>
      <c r="AO19" s="1223"/>
      <c r="AP19" s="1223"/>
      <c r="AQ19" s="1223"/>
      <c r="AR19" s="1223"/>
      <c r="AS19" s="1223"/>
      <c r="AT19" s="1223"/>
      <c r="AU19" s="1223"/>
      <c r="AV19" s="1223"/>
      <c r="AW19" s="1223"/>
      <c r="AX19" s="1223"/>
      <c r="AY19" s="1223"/>
      <c r="AZ19" s="1223"/>
      <c r="BA19" s="1223"/>
      <c r="BB19" s="1223"/>
      <c r="BC19" s="1223"/>
      <c r="BD19" s="1223"/>
      <c r="BE19" s="1223"/>
      <c r="BF19" s="1223"/>
      <c r="BG19" s="1223"/>
      <c r="BH19" s="1223"/>
      <c r="BI19" s="1223"/>
      <c r="BJ19" s="1223"/>
      <c r="BK19" s="1223"/>
      <c r="BL19" s="1223"/>
      <c r="BM19" s="1223"/>
      <c r="BN19" s="1223"/>
      <c r="BO19" s="1223"/>
      <c r="BP19" s="1223"/>
      <c r="BQ19" s="1223"/>
      <c r="BR19" s="1223"/>
      <c r="BS19" s="1223"/>
      <c r="BT19" s="1223"/>
      <c r="BU19" s="1223"/>
      <c r="BV19" s="1223"/>
      <c r="BW19" s="1223"/>
      <c r="BX19" s="1223"/>
      <c r="BY19" s="1223"/>
      <c r="BZ19" s="1223"/>
      <c r="CA19" s="1223"/>
      <c r="CB19" s="1223"/>
      <c r="CC19" s="1223"/>
      <c r="CD19" s="1223"/>
      <c r="CE19" s="1223"/>
      <c r="CF19" s="1223"/>
      <c r="CG19" s="1223"/>
      <c r="CH19" s="1223"/>
      <c r="CI19" s="1223"/>
      <c r="CJ19" s="1223"/>
      <c r="CK19" s="1223"/>
      <c r="CL19" s="1223"/>
      <c r="CM19" s="1223"/>
      <c r="CN19" s="1223"/>
      <c r="CO19" s="1223"/>
      <c r="CP19" s="1223"/>
      <c r="CQ19" s="1223"/>
      <c r="CR19" s="1223"/>
      <c r="CS19" s="1223"/>
      <c r="CT19" s="1223"/>
      <c r="CU19" s="1223"/>
      <c r="CV19" s="1223"/>
      <c r="CW19" s="1223"/>
      <c r="CX19" s="1223"/>
      <c r="CY19" s="1223"/>
      <c r="CZ19" s="1223"/>
      <c r="DA19" s="1223"/>
      <c r="DB19" s="1223"/>
      <c r="DC19" s="1223"/>
      <c r="DD19" s="1223"/>
      <c r="DE19" s="1223"/>
    </row>
    <row r="20" spans="1:109" x14ac:dyDescent="0.15">
      <c r="A20" s="1223"/>
      <c r="B20" s="1223"/>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223"/>
      <c r="AM20" s="1223"/>
      <c r="AN20" s="1223"/>
      <c r="AO20" s="1223"/>
      <c r="AP20" s="1223"/>
      <c r="AQ20" s="1223"/>
      <c r="AR20" s="1223"/>
      <c r="AS20" s="1223"/>
      <c r="AT20" s="1223"/>
      <c r="AU20" s="1223"/>
      <c r="AV20" s="1223"/>
      <c r="AW20" s="1223"/>
      <c r="AX20" s="1223"/>
      <c r="AY20" s="1223"/>
      <c r="AZ20" s="1223"/>
      <c r="BA20" s="1223"/>
      <c r="BB20" s="1223"/>
      <c r="BC20" s="1223"/>
      <c r="BD20" s="1223"/>
      <c r="BE20" s="1223"/>
      <c r="BF20" s="1223"/>
      <c r="BG20" s="1223"/>
      <c r="BH20" s="1223"/>
      <c r="BI20" s="1223"/>
      <c r="BJ20" s="1223"/>
      <c r="BK20" s="1223"/>
      <c r="BL20" s="1223"/>
      <c r="BM20" s="1223"/>
      <c r="BN20" s="1223"/>
      <c r="BO20" s="1223"/>
      <c r="BP20" s="1223"/>
      <c r="BQ20" s="1223"/>
      <c r="BR20" s="1223"/>
      <c r="BS20" s="1223"/>
      <c r="BT20" s="1223"/>
      <c r="BU20" s="1223"/>
      <c r="BV20" s="1223"/>
      <c r="BW20" s="1223"/>
      <c r="BX20" s="1223"/>
      <c r="BY20" s="1223"/>
      <c r="BZ20" s="1223"/>
      <c r="CA20" s="1223"/>
      <c r="CB20" s="1223"/>
      <c r="CC20" s="1223"/>
      <c r="CD20" s="1223"/>
      <c r="CE20" s="1223"/>
      <c r="CF20" s="1223"/>
      <c r="CG20" s="1223"/>
      <c r="CH20" s="1223"/>
      <c r="CI20" s="1223"/>
      <c r="CJ20" s="1223"/>
      <c r="CK20" s="1223"/>
      <c r="CL20" s="1223"/>
      <c r="CM20" s="1223"/>
      <c r="CN20" s="1223"/>
      <c r="CO20" s="1223"/>
      <c r="CP20" s="1223"/>
      <c r="CQ20" s="1223"/>
      <c r="CR20" s="1223"/>
      <c r="CS20" s="1223"/>
      <c r="CT20" s="1223"/>
      <c r="CU20" s="1223"/>
      <c r="CV20" s="1223"/>
      <c r="CW20" s="1223"/>
      <c r="CX20" s="1223"/>
      <c r="CY20" s="1223"/>
      <c r="CZ20" s="1223"/>
      <c r="DA20" s="1223"/>
      <c r="DB20" s="1223"/>
      <c r="DC20" s="1223"/>
      <c r="DD20" s="1223"/>
      <c r="DE20" s="1223"/>
    </row>
    <row r="21" spans="1:109" ht="17.25" customHeight="1" x14ac:dyDescent="0.15">
      <c r="A21" s="1223"/>
      <c r="B21" s="1225"/>
      <c r="C21" s="1226"/>
      <c r="D21" s="1226"/>
      <c r="E21" s="1226"/>
      <c r="F21" s="1226"/>
      <c r="G21" s="1226"/>
      <c r="H21" s="1226"/>
      <c r="I21" s="1226"/>
      <c r="J21" s="1226"/>
      <c r="K21" s="1226"/>
      <c r="L21" s="1226"/>
      <c r="M21" s="1226"/>
      <c r="N21" s="1227"/>
      <c r="O21" s="1226"/>
      <c r="P21" s="1226"/>
      <c r="Q21" s="1226"/>
      <c r="R21" s="1226"/>
      <c r="S21" s="1226"/>
      <c r="T21" s="1226"/>
      <c r="U21" s="1226"/>
      <c r="V21" s="1226"/>
      <c r="W21" s="1226"/>
      <c r="X21" s="1226"/>
      <c r="Y21" s="1226"/>
      <c r="Z21" s="1226"/>
      <c r="AA21" s="1226"/>
      <c r="AB21" s="1226"/>
      <c r="AC21" s="1226"/>
      <c r="AD21" s="1226"/>
      <c r="AE21" s="1226"/>
      <c r="AF21" s="1226"/>
      <c r="AG21" s="1226"/>
      <c r="AH21" s="1226"/>
      <c r="AI21" s="1226"/>
      <c r="AJ21" s="1226"/>
      <c r="AK21" s="1226"/>
      <c r="AL21" s="1226"/>
      <c r="AM21" s="1226"/>
      <c r="AN21" s="1226"/>
      <c r="AO21" s="1226"/>
      <c r="AP21" s="1226"/>
      <c r="AQ21" s="1226"/>
      <c r="AR21" s="1226"/>
      <c r="AS21" s="1226"/>
      <c r="AT21" s="1227"/>
      <c r="AU21" s="1226"/>
      <c r="AV21" s="1226"/>
      <c r="AW21" s="1226"/>
      <c r="AX21" s="1226"/>
      <c r="AY21" s="1226"/>
      <c r="AZ21" s="1226"/>
      <c r="BA21" s="1226"/>
      <c r="BB21" s="1226"/>
      <c r="BC21" s="1226"/>
      <c r="BD21" s="1226"/>
      <c r="BE21" s="1226"/>
      <c r="BF21" s="1227"/>
      <c r="BG21" s="1226"/>
      <c r="BH21" s="1226"/>
      <c r="BI21" s="1226"/>
      <c r="BJ21" s="1226"/>
      <c r="BK21" s="1226"/>
      <c r="BL21" s="1226"/>
      <c r="BM21" s="1226"/>
      <c r="BN21" s="1226"/>
      <c r="BO21" s="1226"/>
      <c r="BP21" s="1226"/>
      <c r="BQ21" s="1226"/>
      <c r="BR21" s="1227"/>
      <c r="BS21" s="1226"/>
      <c r="BT21" s="1226"/>
      <c r="BU21" s="1226"/>
      <c r="BV21" s="1226"/>
      <c r="BW21" s="1226"/>
      <c r="BX21" s="1226"/>
      <c r="BY21" s="1226"/>
      <c r="BZ21" s="1226"/>
      <c r="CA21" s="1226"/>
      <c r="CB21" s="1226"/>
      <c r="CC21" s="1226"/>
      <c r="CD21" s="1227"/>
      <c r="CE21" s="1226"/>
      <c r="CF21" s="1226"/>
      <c r="CG21" s="1226"/>
      <c r="CH21" s="1226"/>
      <c r="CI21" s="1226"/>
      <c r="CJ21" s="1226"/>
      <c r="CK21" s="1226"/>
      <c r="CL21" s="1226"/>
      <c r="CM21" s="1226"/>
      <c r="CN21" s="1226"/>
      <c r="CO21" s="1226"/>
      <c r="CP21" s="1227"/>
      <c r="CQ21" s="1226"/>
      <c r="CR21" s="1226"/>
      <c r="CS21" s="1226"/>
      <c r="CT21" s="1226"/>
      <c r="CU21" s="1226"/>
      <c r="CV21" s="1226"/>
      <c r="CW21" s="1226"/>
      <c r="CX21" s="1226"/>
      <c r="CY21" s="1226"/>
      <c r="CZ21" s="1226"/>
      <c r="DA21" s="1226"/>
      <c r="DB21" s="1227"/>
      <c r="DC21" s="1226"/>
      <c r="DD21" s="1228"/>
      <c r="DE21" s="1223"/>
    </row>
    <row r="22" spans="1:109" ht="17.25" customHeight="1" x14ac:dyDescent="0.15">
      <c r="A22" s="1223"/>
      <c r="B22" s="1229"/>
      <c r="C22" s="1223"/>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223"/>
      <c r="AM22" s="1223"/>
      <c r="AN22" s="1223"/>
      <c r="AO22" s="1223"/>
      <c r="AP22" s="1223"/>
      <c r="AQ22" s="1223"/>
      <c r="AR22" s="1223"/>
      <c r="AS22" s="1223"/>
      <c r="AT22" s="1223"/>
      <c r="AU22" s="1223"/>
      <c r="AV22" s="1223"/>
      <c r="AW22" s="1223"/>
      <c r="AX22" s="1223"/>
      <c r="AY22" s="1223"/>
      <c r="AZ22" s="1223"/>
      <c r="BA22" s="1223"/>
      <c r="BB22" s="1223"/>
      <c r="BC22" s="1223"/>
      <c r="BD22" s="1223"/>
      <c r="BE22" s="1223"/>
      <c r="BF22" s="1223"/>
      <c r="BG22" s="1223"/>
      <c r="BH22" s="1223"/>
      <c r="BI22" s="1223"/>
      <c r="BJ22" s="1223"/>
      <c r="BK22" s="1223"/>
      <c r="BL22" s="1223"/>
      <c r="BM22" s="1223"/>
      <c r="BN22" s="1223"/>
      <c r="BO22" s="1223"/>
      <c r="BP22" s="1223"/>
      <c r="BQ22" s="1223"/>
      <c r="BR22" s="1223"/>
      <c r="BS22" s="1223"/>
      <c r="BT22" s="1223"/>
      <c r="BU22" s="1223"/>
      <c r="BV22" s="1223"/>
      <c r="BW22" s="1223"/>
      <c r="BX22" s="1223"/>
      <c r="BY22" s="1223"/>
      <c r="BZ22" s="1223"/>
      <c r="CA22" s="1223"/>
      <c r="CB22" s="1223"/>
      <c r="CC22" s="1223"/>
      <c r="CD22" s="1223"/>
      <c r="CE22" s="1223"/>
      <c r="CF22" s="1223"/>
      <c r="CG22" s="1223"/>
      <c r="CH22" s="1223"/>
      <c r="CI22" s="1223"/>
      <c r="CJ22" s="1223"/>
      <c r="CK22" s="1223"/>
      <c r="CL22" s="1223"/>
      <c r="CM22" s="1223"/>
      <c r="CN22" s="1223"/>
      <c r="CO22" s="1223"/>
      <c r="CP22" s="1223"/>
      <c r="CQ22" s="1223"/>
      <c r="CR22" s="1223"/>
      <c r="CS22" s="1223"/>
      <c r="CT22" s="1223"/>
      <c r="CU22" s="1223"/>
      <c r="CV22" s="1223"/>
      <c r="CW22" s="1223"/>
      <c r="CX22" s="1223"/>
      <c r="CY22" s="1223"/>
      <c r="CZ22" s="1223"/>
      <c r="DA22" s="1223"/>
      <c r="DB22" s="1223"/>
      <c r="DC22" s="1223"/>
      <c r="DD22" s="1230"/>
      <c r="DE22" s="1229"/>
    </row>
    <row r="23" spans="1:109" x14ac:dyDescent="0.15">
      <c r="A23" s="1223"/>
      <c r="B23" s="1229"/>
      <c r="C23" s="1223"/>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223"/>
      <c r="AM23" s="1223"/>
      <c r="AN23" s="1223"/>
      <c r="AO23" s="1223"/>
      <c r="AP23" s="1223"/>
      <c r="AQ23" s="1223"/>
      <c r="AR23" s="1223"/>
      <c r="AS23" s="1223"/>
      <c r="AT23" s="1223"/>
      <c r="AU23" s="1223"/>
      <c r="AV23" s="1223"/>
      <c r="AW23" s="1223"/>
      <c r="AX23" s="1223"/>
      <c r="AY23" s="1223"/>
      <c r="AZ23" s="1223"/>
      <c r="BA23" s="1223"/>
      <c r="BB23" s="1223"/>
      <c r="BC23" s="1223"/>
      <c r="BD23" s="1223"/>
      <c r="BE23" s="1223"/>
      <c r="BF23" s="1223"/>
      <c r="BG23" s="1223"/>
      <c r="BH23" s="1223"/>
      <c r="BI23" s="1223"/>
      <c r="BJ23" s="1223"/>
      <c r="BK23" s="1223"/>
      <c r="BL23" s="1223"/>
      <c r="BM23" s="1223"/>
      <c r="BN23" s="1223"/>
      <c r="BO23" s="1223"/>
      <c r="BP23" s="1223"/>
      <c r="BQ23" s="1223"/>
      <c r="BR23" s="1223"/>
      <c r="BS23" s="1223"/>
      <c r="BT23" s="1223"/>
      <c r="BU23" s="1223"/>
      <c r="BV23" s="1223"/>
      <c r="BW23" s="1223"/>
      <c r="BX23" s="1223"/>
      <c r="BY23" s="1223"/>
      <c r="BZ23" s="1223"/>
      <c r="CA23" s="1223"/>
      <c r="CB23" s="1223"/>
      <c r="CC23" s="1223"/>
      <c r="CD23" s="1223"/>
      <c r="CE23" s="1223"/>
      <c r="CF23" s="1223"/>
      <c r="CG23" s="1223"/>
      <c r="CH23" s="1223"/>
      <c r="CI23" s="1223"/>
      <c r="CJ23" s="1223"/>
      <c r="CK23" s="1223"/>
      <c r="CL23" s="1223"/>
      <c r="CM23" s="1223"/>
      <c r="CN23" s="1223"/>
      <c r="CO23" s="1223"/>
      <c r="CP23" s="1223"/>
      <c r="CQ23" s="1223"/>
      <c r="CR23" s="1223"/>
      <c r="CS23" s="1223"/>
      <c r="CT23" s="1223"/>
      <c r="CU23" s="1223"/>
      <c r="CV23" s="1223"/>
      <c r="CW23" s="1223"/>
      <c r="CX23" s="1223"/>
      <c r="CY23" s="1223"/>
      <c r="CZ23" s="1223"/>
      <c r="DA23" s="1223"/>
      <c r="DB23" s="1223"/>
      <c r="DC23" s="1223"/>
      <c r="DD23" s="1230"/>
      <c r="DE23" s="1229"/>
    </row>
    <row r="24" spans="1:109" x14ac:dyDescent="0.15">
      <c r="A24" s="1223"/>
      <c r="B24" s="1229"/>
      <c r="C24" s="1223"/>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223"/>
      <c r="AM24" s="1223"/>
      <c r="AN24" s="1223"/>
      <c r="AO24" s="1223"/>
      <c r="AP24" s="1223"/>
      <c r="AQ24" s="1223"/>
      <c r="AR24" s="1223"/>
      <c r="AS24" s="1223"/>
      <c r="AT24" s="1223"/>
      <c r="AU24" s="1223"/>
      <c r="AV24" s="1223"/>
      <c r="AW24" s="1223"/>
      <c r="AX24" s="1223"/>
      <c r="AY24" s="1223"/>
      <c r="AZ24" s="1223"/>
      <c r="BA24" s="1223"/>
      <c r="BB24" s="1223"/>
      <c r="BC24" s="1223"/>
      <c r="BD24" s="1223"/>
      <c r="BE24" s="1223"/>
      <c r="BF24" s="1223"/>
      <c r="BG24" s="1223"/>
      <c r="BH24" s="1223"/>
      <c r="BI24" s="1223"/>
      <c r="BJ24" s="1223"/>
      <c r="BK24" s="1223"/>
      <c r="BL24" s="1223"/>
      <c r="BM24" s="1223"/>
      <c r="BN24" s="1223"/>
      <c r="BO24" s="1223"/>
      <c r="BP24" s="1223"/>
      <c r="BQ24" s="1223"/>
      <c r="BR24" s="1223"/>
      <c r="BS24" s="1223"/>
      <c r="BT24" s="1223"/>
      <c r="BU24" s="1223"/>
      <c r="BV24" s="1223"/>
      <c r="BW24" s="1223"/>
      <c r="BX24" s="1223"/>
      <c r="BY24" s="1223"/>
      <c r="BZ24" s="1223"/>
      <c r="CA24" s="1223"/>
      <c r="CB24" s="1223"/>
      <c r="CC24" s="1223"/>
      <c r="CD24" s="1223"/>
      <c r="CE24" s="1223"/>
      <c r="CF24" s="1223"/>
      <c r="CG24" s="1223"/>
      <c r="CH24" s="1223"/>
      <c r="CI24" s="1223"/>
      <c r="CJ24" s="1223"/>
      <c r="CK24" s="1223"/>
      <c r="CL24" s="1223"/>
      <c r="CM24" s="1223"/>
      <c r="CN24" s="1223"/>
      <c r="CO24" s="1223"/>
      <c r="CP24" s="1223"/>
      <c r="CQ24" s="1223"/>
      <c r="CR24" s="1223"/>
      <c r="CS24" s="1223"/>
      <c r="CT24" s="1223"/>
      <c r="CU24" s="1223"/>
      <c r="CV24" s="1223"/>
      <c r="CW24" s="1223"/>
      <c r="CX24" s="1223"/>
      <c r="CY24" s="1223"/>
      <c r="CZ24" s="1223"/>
      <c r="DA24" s="1223"/>
      <c r="DB24" s="1223"/>
      <c r="DC24" s="1223"/>
      <c r="DD24" s="1230"/>
      <c r="DE24" s="1229"/>
    </row>
    <row r="25" spans="1:109" x14ac:dyDescent="0.15">
      <c r="A25" s="1223"/>
      <c r="B25" s="1229"/>
      <c r="C25" s="1223"/>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223"/>
      <c r="AM25" s="1223"/>
      <c r="AN25" s="1223"/>
      <c r="AO25" s="1223"/>
      <c r="AP25" s="1223"/>
      <c r="AQ25" s="1223"/>
      <c r="AR25" s="1223"/>
      <c r="AS25" s="1223"/>
      <c r="AT25" s="1223"/>
      <c r="AU25" s="1223"/>
      <c r="AV25" s="1223"/>
      <c r="AW25" s="1223"/>
      <c r="AX25" s="1223"/>
      <c r="AY25" s="1223"/>
      <c r="AZ25" s="1223"/>
      <c r="BA25" s="1223"/>
      <c r="BB25" s="1223"/>
      <c r="BC25" s="1223"/>
      <c r="BD25" s="1223"/>
      <c r="BE25" s="1223"/>
      <c r="BF25" s="1223"/>
      <c r="BG25" s="1223"/>
      <c r="BH25" s="1223"/>
      <c r="BI25" s="1223"/>
      <c r="BJ25" s="1223"/>
      <c r="BK25" s="1223"/>
      <c r="BL25" s="1223"/>
      <c r="BM25" s="1223"/>
      <c r="BN25" s="1223"/>
      <c r="BO25" s="1223"/>
      <c r="BP25" s="1223"/>
      <c r="BQ25" s="1223"/>
      <c r="BR25" s="1223"/>
      <c r="BS25" s="1223"/>
      <c r="BT25" s="1223"/>
      <c r="BU25" s="1223"/>
      <c r="BV25" s="1223"/>
      <c r="BW25" s="1223"/>
      <c r="BX25" s="1223"/>
      <c r="BY25" s="1223"/>
      <c r="BZ25" s="1223"/>
      <c r="CA25" s="1223"/>
      <c r="CB25" s="1223"/>
      <c r="CC25" s="1223"/>
      <c r="CD25" s="1223"/>
      <c r="CE25" s="1223"/>
      <c r="CF25" s="1223"/>
      <c r="CG25" s="1223"/>
      <c r="CH25" s="1223"/>
      <c r="CI25" s="1223"/>
      <c r="CJ25" s="1223"/>
      <c r="CK25" s="1223"/>
      <c r="CL25" s="1223"/>
      <c r="CM25" s="1223"/>
      <c r="CN25" s="1223"/>
      <c r="CO25" s="1223"/>
      <c r="CP25" s="1223"/>
      <c r="CQ25" s="1223"/>
      <c r="CR25" s="1223"/>
      <c r="CS25" s="1223"/>
      <c r="CT25" s="1223"/>
      <c r="CU25" s="1223"/>
      <c r="CV25" s="1223"/>
      <c r="CW25" s="1223"/>
      <c r="CX25" s="1223"/>
      <c r="CY25" s="1223"/>
      <c r="CZ25" s="1223"/>
      <c r="DA25" s="1223"/>
      <c r="DB25" s="1223"/>
      <c r="DC25" s="1223"/>
      <c r="DD25" s="1230"/>
      <c r="DE25" s="1229"/>
    </row>
    <row r="26" spans="1:109" x14ac:dyDescent="0.15">
      <c r="A26" s="1223"/>
      <c r="B26" s="1229"/>
      <c r="C26" s="1223"/>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223"/>
      <c r="AM26" s="1223"/>
      <c r="AN26" s="1223"/>
      <c r="AO26" s="1223"/>
      <c r="AP26" s="1223"/>
      <c r="AQ26" s="1223"/>
      <c r="AR26" s="1223"/>
      <c r="AS26" s="1223"/>
      <c r="AT26" s="1223"/>
      <c r="AU26" s="1223"/>
      <c r="AV26" s="1223"/>
      <c r="AW26" s="1223"/>
      <c r="AX26" s="1223"/>
      <c r="AY26" s="1223"/>
      <c r="AZ26" s="1223"/>
      <c r="BA26" s="1223"/>
      <c r="BB26" s="1223"/>
      <c r="BC26" s="1223"/>
      <c r="BD26" s="1223"/>
      <c r="BE26" s="1223"/>
      <c r="BF26" s="1223"/>
      <c r="BG26" s="1223"/>
      <c r="BH26" s="1223"/>
      <c r="BI26" s="1223"/>
      <c r="BJ26" s="1223"/>
      <c r="BK26" s="1223"/>
      <c r="BL26" s="1223"/>
      <c r="BM26" s="1223"/>
      <c r="BN26" s="1223"/>
      <c r="BO26" s="1223"/>
      <c r="BP26" s="1223"/>
      <c r="BQ26" s="1223"/>
      <c r="BR26" s="1223"/>
      <c r="BS26" s="1223"/>
      <c r="BT26" s="1223"/>
      <c r="BU26" s="1223"/>
      <c r="BV26" s="1223"/>
      <c r="BW26" s="1223"/>
      <c r="BX26" s="1223"/>
      <c r="BY26" s="1223"/>
      <c r="BZ26" s="1223"/>
      <c r="CA26" s="1223"/>
      <c r="CB26" s="1223"/>
      <c r="CC26" s="1223"/>
      <c r="CD26" s="1223"/>
      <c r="CE26" s="1223"/>
      <c r="CF26" s="1223"/>
      <c r="CG26" s="1223"/>
      <c r="CH26" s="1223"/>
      <c r="CI26" s="1223"/>
      <c r="CJ26" s="1223"/>
      <c r="CK26" s="1223"/>
      <c r="CL26" s="1223"/>
      <c r="CM26" s="1223"/>
      <c r="CN26" s="1223"/>
      <c r="CO26" s="1223"/>
      <c r="CP26" s="1223"/>
      <c r="CQ26" s="1223"/>
      <c r="CR26" s="1223"/>
      <c r="CS26" s="1223"/>
      <c r="CT26" s="1223"/>
      <c r="CU26" s="1223"/>
      <c r="CV26" s="1223"/>
      <c r="CW26" s="1223"/>
      <c r="CX26" s="1223"/>
      <c r="CY26" s="1223"/>
      <c r="CZ26" s="1223"/>
      <c r="DA26" s="1223"/>
      <c r="DB26" s="1223"/>
      <c r="DC26" s="1223"/>
      <c r="DD26" s="1230"/>
      <c r="DE26" s="1229"/>
    </row>
    <row r="27" spans="1:109" x14ac:dyDescent="0.15">
      <c r="A27" s="1223"/>
      <c r="B27" s="1229"/>
      <c r="C27" s="1223"/>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223"/>
      <c r="AM27" s="1223"/>
      <c r="AN27" s="1223"/>
      <c r="AO27" s="1223"/>
      <c r="AP27" s="1223"/>
      <c r="AQ27" s="1223"/>
      <c r="AR27" s="1223"/>
      <c r="AS27" s="1223"/>
      <c r="AT27" s="1223"/>
      <c r="AU27" s="1223"/>
      <c r="AV27" s="1223"/>
      <c r="AW27" s="1223"/>
      <c r="AX27" s="1223"/>
      <c r="AY27" s="1223"/>
      <c r="AZ27" s="1223"/>
      <c r="BA27" s="1223"/>
      <c r="BB27" s="1223"/>
      <c r="BC27" s="1223"/>
      <c r="BD27" s="1223"/>
      <c r="BE27" s="1223"/>
      <c r="BF27" s="1223"/>
      <c r="BG27" s="1223"/>
      <c r="BH27" s="1223"/>
      <c r="BI27" s="1223"/>
      <c r="BJ27" s="1223"/>
      <c r="BK27" s="1223"/>
      <c r="BL27" s="1223"/>
      <c r="BM27" s="1223"/>
      <c r="BN27" s="1223"/>
      <c r="BO27" s="1223"/>
      <c r="BP27" s="1223"/>
      <c r="BQ27" s="1223"/>
      <c r="BR27" s="1223"/>
      <c r="BS27" s="1223"/>
      <c r="BT27" s="1223"/>
      <c r="BU27" s="1223"/>
      <c r="BV27" s="1223"/>
      <c r="BW27" s="1223"/>
      <c r="BX27" s="1223"/>
      <c r="BY27" s="1223"/>
      <c r="BZ27" s="1223"/>
      <c r="CA27" s="1223"/>
      <c r="CB27" s="1223"/>
      <c r="CC27" s="1223"/>
      <c r="CD27" s="1223"/>
      <c r="CE27" s="1223"/>
      <c r="CF27" s="1223"/>
      <c r="CG27" s="1223"/>
      <c r="CH27" s="1223"/>
      <c r="CI27" s="1223"/>
      <c r="CJ27" s="1223"/>
      <c r="CK27" s="1223"/>
      <c r="CL27" s="1223"/>
      <c r="CM27" s="1223"/>
      <c r="CN27" s="1223"/>
      <c r="CO27" s="1223"/>
      <c r="CP27" s="1223"/>
      <c r="CQ27" s="1223"/>
      <c r="CR27" s="1223"/>
      <c r="CS27" s="1223"/>
      <c r="CT27" s="1223"/>
      <c r="CU27" s="1223"/>
      <c r="CV27" s="1223"/>
      <c r="CW27" s="1223"/>
      <c r="CX27" s="1223"/>
      <c r="CY27" s="1223"/>
      <c r="CZ27" s="1223"/>
      <c r="DA27" s="1223"/>
      <c r="DB27" s="1223"/>
      <c r="DC27" s="1223"/>
      <c r="DD27" s="1230"/>
      <c r="DE27" s="1229"/>
    </row>
    <row r="28" spans="1:109" x14ac:dyDescent="0.15">
      <c r="A28" s="1223"/>
      <c r="B28" s="1229"/>
      <c r="C28" s="1223"/>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223"/>
      <c r="AM28" s="1223"/>
      <c r="AN28" s="1223"/>
      <c r="AO28" s="1223"/>
      <c r="AP28" s="1223"/>
      <c r="AQ28" s="1223"/>
      <c r="AR28" s="1223"/>
      <c r="AS28" s="1223"/>
      <c r="AT28" s="1223"/>
      <c r="AU28" s="1223"/>
      <c r="AV28" s="1223"/>
      <c r="AW28" s="1223"/>
      <c r="AX28" s="1223"/>
      <c r="AY28" s="1223"/>
      <c r="AZ28" s="1223"/>
      <c r="BA28" s="1223"/>
      <c r="BB28" s="1223"/>
      <c r="BC28" s="1223"/>
      <c r="BD28" s="1223"/>
      <c r="BE28" s="1223"/>
      <c r="BF28" s="1223"/>
      <c r="BG28" s="1223"/>
      <c r="BH28" s="1223"/>
      <c r="BI28" s="1223"/>
      <c r="BJ28" s="1223"/>
      <c r="BK28" s="1223"/>
      <c r="BL28" s="1223"/>
      <c r="BM28" s="1223"/>
      <c r="BN28" s="1223"/>
      <c r="BO28" s="1223"/>
      <c r="BP28" s="1223"/>
      <c r="BQ28" s="1223"/>
      <c r="BR28" s="1223"/>
      <c r="BS28" s="1223"/>
      <c r="BT28" s="1223"/>
      <c r="BU28" s="1223"/>
      <c r="BV28" s="1223"/>
      <c r="BW28" s="1223"/>
      <c r="BX28" s="1223"/>
      <c r="BY28" s="1223"/>
      <c r="BZ28" s="1223"/>
      <c r="CA28" s="1223"/>
      <c r="CB28" s="1223"/>
      <c r="CC28" s="1223"/>
      <c r="CD28" s="1223"/>
      <c r="CE28" s="1223"/>
      <c r="CF28" s="1223"/>
      <c r="CG28" s="1223"/>
      <c r="CH28" s="1223"/>
      <c r="CI28" s="1223"/>
      <c r="CJ28" s="1223"/>
      <c r="CK28" s="1223"/>
      <c r="CL28" s="1223"/>
      <c r="CM28" s="1223"/>
      <c r="CN28" s="1223"/>
      <c r="CO28" s="1223"/>
      <c r="CP28" s="1223"/>
      <c r="CQ28" s="1223"/>
      <c r="CR28" s="1223"/>
      <c r="CS28" s="1223"/>
      <c r="CT28" s="1223"/>
      <c r="CU28" s="1223"/>
      <c r="CV28" s="1223"/>
      <c r="CW28" s="1223"/>
      <c r="CX28" s="1223"/>
      <c r="CY28" s="1223"/>
      <c r="CZ28" s="1223"/>
      <c r="DA28" s="1223"/>
      <c r="DB28" s="1223"/>
      <c r="DC28" s="1223"/>
      <c r="DD28" s="1230"/>
      <c r="DE28" s="1229"/>
    </row>
    <row r="29" spans="1:109" x14ac:dyDescent="0.15">
      <c r="A29" s="1223"/>
      <c r="B29" s="1229"/>
      <c r="C29" s="1223"/>
      <c r="D29" s="1223"/>
      <c r="E29" s="1223"/>
      <c r="F29" s="1223"/>
      <c r="G29" s="1223"/>
      <c r="H29" s="1223"/>
      <c r="I29" s="1223"/>
      <c r="J29" s="1223"/>
      <c r="K29" s="1223"/>
      <c r="L29" s="1223"/>
      <c r="M29" s="1223"/>
      <c r="N29" s="1223"/>
      <c r="O29" s="1223"/>
      <c r="P29" s="1223"/>
      <c r="Q29" s="1223"/>
      <c r="R29" s="1223"/>
      <c r="S29" s="1223"/>
      <c r="T29" s="1223"/>
      <c r="U29" s="1223"/>
      <c r="V29" s="1223"/>
      <c r="W29" s="1223"/>
      <c r="X29" s="1223"/>
      <c r="Y29" s="1223"/>
      <c r="Z29" s="1223"/>
      <c r="AA29" s="1223"/>
      <c r="AB29" s="1223"/>
      <c r="AC29" s="1223"/>
      <c r="AD29" s="1223"/>
      <c r="AE29" s="1223"/>
      <c r="AF29" s="1223"/>
      <c r="AG29" s="1223"/>
      <c r="AH29" s="1223"/>
      <c r="AI29" s="1223"/>
      <c r="AJ29" s="1223"/>
      <c r="AK29" s="1223"/>
      <c r="AL29" s="1223"/>
      <c r="AM29" s="1223"/>
      <c r="AN29" s="1223"/>
      <c r="AO29" s="1223"/>
      <c r="AP29" s="1223"/>
      <c r="AQ29" s="1223"/>
      <c r="AR29" s="1223"/>
      <c r="AS29" s="1223"/>
      <c r="AT29" s="1223"/>
      <c r="AU29" s="1223"/>
      <c r="AV29" s="1223"/>
      <c r="AW29" s="1223"/>
      <c r="AX29" s="1223"/>
      <c r="AY29" s="1223"/>
      <c r="AZ29" s="1223"/>
      <c r="BA29" s="1223"/>
      <c r="BB29" s="1223"/>
      <c r="BC29" s="1223"/>
      <c r="BD29" s="1223"/>
      <c r="BE29" s="1223"/>
      <c r="BF29" s="1223"/>
      <c r="BG29" s="1223"/>
      <c r="BH29" s="1223"/>
      <c r="BI29" s="1223"/>
      <c r="BJ29" s="1223"/>
      <c r="BK29" s="1223"/>
      <c r="BL29" s="1223"/>
      <c r="BM29" s="1223"/>
      <c r="BN29" s="1223"/>
      <c r="BO29" s="1223"/>
      <c r="BP29" s="1223"/>
      <c r="BQ29" s="1223"/>
      <c r="BR29" s="1223"/>
      <c r="BS29" s="1223"/>
      <c r="BT29" s="1223"/>
      <c r="BU29" s="1223"/>
      <c r="BV29" s="1223"/>
      <c r="BW29" s="1223"/>
      <c r="BX29" s="1223"/>
      <c r="BY29" s="1223"/>
      <c r="BZ29" s="1223"/>
      <c r="CA29" s="1223"/>
      <c r="CB29" s="1223"/>
      <c r="CC29" s="1223"/>
      <c r="CD29" s="1223"/>
      <c r="CE29" s="1223"/>
      <c r="CF29" s="1223"/>
      <c r="CG29" s="1223"/>
      <c r="CH29" s="1223"/>
      <c r="CI29" s="1223"/>
      <c r="CJ29" s="1223"/>
      <c r="CK29" s="1223"/>
      <c r="CL29" s="1223"/>
      <c r="CM29" s="1223"/>
      <c r="CN29" s="1223"/>
      <c r="CO29" s="1223"/>
      <c r="CP29" s="1223"/>
      <c r="CQ29" s="1223"/>
      <c r="CR29" s="1223"/>
      <c r="CS29" s="1223"/>
      <c r="CT29" s="1223"/>
      <c r="CU29" s="1223"/>
      <c r="CV29" s="1223"/>
      <c r="CW29" s="1223"/>
      <c r="CX29" s="1223"/>
      <c r="CY29" s="1223"/>
      <c r="CZ29" s="1223"/>
      <c r="DA29" s="1223"/>
      <c r="DB29" s="1223"/>
      <c r="DC29" s="1223"/>
      <c r="DD29" s="1230"/>
      <c r="DE29" s="1229"/>
    </row>
    <row r="30" spans="1:109" x14ac:dyDescent="0.15">
      <c r="A30" s="1223"/>
      <c r="B30" s="1229"/>
      <c r="C30" s="1223"/>
      <c r="D30" s="1223"/>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1223"/>
      <c r="AS30" s="1223"/>
      <c r="AT30" s="1223"/>
      <c r="AU30" s="1223"/>
      <c r="AV30" s="1223"/>
      <c r="AW30" s="1223"/>
      <c r="AX30" s="1223"/>
      <c r="AY30" s="1223"/>
      <c r="AZ30" s="1223"/>
      <c r="BA30" s="1223"/>
      <c r="BB30" s="1223"/>
      <c r="BC30" s="1223"/>
      <c r="BD30" s="1223"/>
      <c r="BE30" s="1223"/>
      <c r="BF30" s="1223"/>
      <c r="BG30" s="1223"/>
      <c r="BH30" s="1223"/>
      <c r="BI30" s="1223"/>
      <c r="BJ30" s="1223"/>
      <c r="BK30" s="1223"/>
      <c r="BL30" s="1223"/>
      <c r="BM30" s="1223"/>
      <c r="BN30" s="1223"/>
      <c r="BO30" s="1223"/>
      <c r="BP30" s="1223"/>
      <c r="BQ30" s="1223"/>
      <c r="BR30" s="1223"/>
      <c r="BS30" s="1223"/>
      <c r="BT30" s="1223"/>
      <c r="BU30" s="1223"/>
      <c r="BV30" s="1223"/>
      <c r="BW30" s="1223"/>
      <c r="BX30" s="1223"/>
      <c r="BY30" s="1223"/>
      <c r="BZ30" s="1223"/>
      <c r="CA30" s="1223"/>
      <c r="CB30" s="1223"/>
      <c r="CC30" s="1223"/>
      <c r="CD30" s="1223"/>
      <c r="CE30" s="1223"/>
      <c r="CF30" s="1223"/>
      <c r="CG30" s="1223"/>
      <c r="CH30" s="1223"/>
      <c r="CI30" s="1223"/>
      <c r="CJ30" s="1223"/>
      <c r="CK30" s="1223"/>
      <c r="CL30" s="1223"/>
      <c r="CM30" s="1223"/>
      <c r="CN30" s="1223"/>
      <c r="CO30" s="1223"/>
      <c r="CP30" s="1223"/>
      <c r="CQ30" s="1223"/>
      <c r="CR30" s="1223"/>
      <c r="CS30" s="1223"/>
      <c r="CT30" s="1223"/>
      <c r="CU30" s="1223"/>
      <c r="CV30" s="1223"/>
      <c r="CW30" s="1223"/>
      <c r="CX30" s="1223"/>
      <c r="CY30" s="1223"/>
      <c r="CZ30" s="1223"/>
      <c r="DA30" s="1223"/>
      <c r="DB30" s="1223"/>
      <c r="DC30" s="1223"/>
      <c r="DD30" s="1230"/>
      <c r="DE30" s="1229"/>
    </row>
    <row r="31" spans="1:109" x14ac:dyDescent="0.15">
      <c r="A31" s="1223"/>
      <c r="B31" s="1229"/>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1223"/>
      <c r="AS31" s="1223"/>
      <c r="AT31" s="1223"/>
      <c r="AU31" s="1223"/>
      <c r="AV31" s="1223"/>
      <c r="AW31" s="1223"/>
      <c r="AX31" s="1223"/>
      <c r="AY31" s="1223"/>
      <c r="AZ31" s="1223"/>
      <c r="BA31" s="1223"/>
      <c r="BB31" s="1223"/>
      <c r="BC31" s="1223"/>
      <c r="BD31" s="1223"/>
      <c r="BE31" s="1223"/>
      <c r="BF31" s="1223"/>
      <c r="BG31" s="1223"/>
      <c r="BH31" s="1223"/>
      <c r="BI31" s="1223"/>
      <c r="BJ31" s="1223"/>
      <c r="BK31" s="1223"/>
      <c r="BL31" s="1223"/>
      <c r="BM31" s="1223"/>
      <c r="BN31" s="1223"/>
      <c r="BO31" s="1223"/>
      <c r="BP31" s="1223"/>
      <c r="BQ31" s="1223"/>
      <c r="BR31" s="1223"/>
      <c r="BS31" s="1223"/>
      <c r="BT31" s="1223"/>
      <c r="BU31" s="1223"/>
      <c r="BV31" s="1223"/>
      <c r="BW31" s="1223"/>
      <c r="BX31" s="1223"/>
      <c r="BY31" s="1223"/>
      <c r="BZ31" s="1223"/>
      <c r="CA31" s="1223"/>
      <c r="CB31" s="1223"/>
      <c r="CC31" s="1223"/>
      <c r="CD31" s="1223"/>
      <c r="CE31" s="1223"/>
      <c r="CF31" s="1223"/>
      <c r="CG31" s="1223"/>
      <c r="CH31" s="1223"/>
      <c r="CI31" s="1223"/>
      <c r="CJ31" s="1223"/>
      <c r="CK31" s="1223"/>
      <c r="CL31" s="1223"/>
      <c r="CM31" s="1223"/>
      <c r="CN31" s="1223"/>
      <c r="CO31" s="1223"/>
      <c r="CP31" s="1223"/>
      <c r="CQ31" s="1223"/>
      <c r="CR31" s="1223"/>
      <c r="CS31" s="1223"/>
      <c r="CT31" s="1223"/>
      <c r="CU31" s="1223"/>
      <c r="CV31" s="1223"/>
      <c r="CW31" s="1223"/>
      <c r="CX31" s="1223"/>
      <c r="CY31" s="1223"/>
      <c r="CZ31" s="1223"/>
      <c r="DA31" s="1223"/>
      <c r="DB31" s="1223"/>
      <c r="DC31" s="1223"/>
      <c r="DD31" s="1230"/>
      <c r="DE31" s="1229"/>
    </row>
    <row r="32" spans="1:109" x14ac:dyDescent="0.15">
      <c r="A32" s="1223"/>
      <c r="B32" s="1229"/>
      <c r="C32" s="1223"/>
      <c r="D32" s="1223"/>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1223"/>
      <c r="AS32" s="1223"/>
      <c r="AT32" s="1223"/>
      <c r="AU32" s="1223"/>
      <c r="AV32" s="1223"/>
      <c r="AW32" s="1223"/>
      <c r="AX32" s="1223"/>
      <c r="AY32" s="1223"/>
      <c r="AZ32" s="1223"/>
      <c r="BA32" s="1223"/>
      <c r="BB32" s="1223"/>
      <c r="BC32" s="1223"/>
      <c r="BD32" s="1223"/>
      <c r="BE32" s="1223"/>
      <c r="BF32" s="1223"/>
      <c r="BG32" s="1223"/>
      <c r="BH32" s="1223"/>
      <c r="BI32" s="1223"/>
      <c r="BJ32" s="1223"/>
      <c r="BK32" s="1223"/>
      <c r="BL32" s="1223"/>
      <c r="BM32" s="1223"/>
      <c r="BN32" s="1223"/>
      <c r="BO32" s="1223"/>
      <c r="BP32" s="1223"/>
      <c r="BQ32" s="1223"/>
      <c r="BR32" s="1223"/>
      <c r="BS32" s="1223"/>
      <c r="BT32" s="1223"/>
      <c r="BU32" s="1223"/>
      <c r="BV32" s="1223"/>
      <c r="BW32" s="1223"/>
      <c r="BX32" s="1223"/>
      <c r="BY32" s="1223"/>
      <c r="BZ32" s="1223"/>
      <c r="CA32" s="1223"/>
      <c r="CB32" s="1223"/>
      <c r="CC32" s="1223"/>
      <c r="CD32" s="1223"/>
      <c r="CE32" s="1223"/>
      <c r="CF32" s="1223"/>
      <c r="CG32" s="1223"/>
      <c r="CH32" s="1223"/>
      <c r="CI32" s="1223"/>
      <c r="CJ32" s="1223"/>
      <c r="CK32" s="1223"/>
      <c r="CL32" s="1223"/>
      <c r="CM32" s="1223"/>
      <c r="CN32" s="1223"/>
      <c r="CO32" s="1223"/>
      <c r="CP32" s="1223"/>
      <c r="CQ32" s="1223"/>
      <c r="CR32" s="1223"/>
      <c r="CS32" s="1223"/>
      <c r="CT32" s="1223"/>
      <c r="CU32" s="1223"/>
      <c r="CV32" s="1223"/>
      <c r="CW32" s="1223"/>
      <c r="CX32" s="1223"/>
      <c r="CY32" s="1223"/>
      <c r="CZ32" s="1223"/>
      <c r="DA32" s="1223"/>
      <c r="DB32" s="1223"/>
      <c r="DC32" s="1223"/>
      <c r="DD32" s="1230"/>
      <c r="DE32" s="1229"/>
    </row>
    <row r="33" spans="1:109" x14ac:dyDescent="0.15">
      <c r="A33" s="1223"/>
      <c r="B33" s="1229"/>
      <c r="C33" s="1223"/>
      <c r="D33" s="1223"/>
      <c r="E33" s="1223"/>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1223"/>
      <c r="AS33" s="1223"/>
      <c r="AT33" s="1223"/>
      <c r="AU33" s="1223"/>
      <c r="AV33" s="1223"/>
      <c r="AW33" s="1223"/>
      <c r="AX33" s="1223"/>
      <c r="AY33" s="1223"/>
      <c r="AZ33" s="1223"/>
      <c r="BA33" s="1223"/>
      <c r="BB33" s="1223"/>
      <c r="BC33" s="1223"/>
      <c r="BD33" s="1223"/>
      <c r="BE33" s="1223"/>
      <c r="BF33" s="1223"/>
      <c r="BG33" s="1223"/>
      <c r="BH33" s="1223"/>
      <c r="BI33" s="1223"/>
      <c r="BJ33" s="1223"/>
      <c r="BK33" s="1223"/>
      <c r="BL33" s="1223"/>
      <c r="BM33" s="1223"/>
      <c r="BN33" s="1223"/>
      <c r="BO33" s="1223"/>
      <c r="BP33" s="1223"/>
      <c r="BQ33" s="1223"/>
      <c r="BR33" s="1223"/>
      <c r="BS33" s="1223"/>
      <c r="BT33" s="1223"/>
      <c r="BU33" s="1223"/>
      <c r="BV33" s="1223"/>
      <c r="BW33" s="1223"/>
      <c r="BX33" s="1223"/>
      <c r="BY33" s="1223"/>
      <c r="BZ33" s="1223"/>
      <c r="CA33" s="1223"/>
      <c r="CB33" s="1223"/>
      <c r="CC33" s="1223"/>
      <c r="CD33" s="1223"/>
      <c r="CE33" s="1223"/>
      <c r="CF33" s="1223"/>
      <c r="CG33" s="1223"/>
      <c r="CH33" s="1223"/>
      <c r="CI33" s="1223"/>
      <c r="CJ33" s="1223"/>
      <c r="CK33" s="1223"/>
      <c r="CL33" s="1223"/>
      <c r="CM33" s="1223"/>
      <c r="CN33" s="1223"/>
      <c r="CO33" s="1223"/>
      <c r="CP33" s="1223"/>
      <c r="CQ33" s="1223"/>
      <c r="CR33" s="1223"/>
      <c r="CS33" s="1223"/>
      <c r="CT33" s="1223"/>
      <c r="CU33" s="1223"/>
      <c r="CV33" s="1223"/>
      <c r="CW33" s="1223"/>
      <c r="CX33" s="1223"/>
      <c r="CY33" s="1223"/>
      <c r="CZ33" s="1223"/>
      <c r="DA33" s="1223"/>
      <c r="DB33" s="1223"/>
      <c r="DC33" s="1223"/>
      <c r="DD33" s="1230"/>
      <c r="DE33" s="1229"/>
    </row>
    <row r="34" spans="1:109" x14ac:dyDescent="0.15">
      <c r="A34" s="1223"/>
      <c r="B34" s="1229"/>
      <c r="C34" s="1223"/>
      <c r="D34" s="1223"/>
      <c r="E34" s="1223"/>
      <c r="F34" s="1223"/>
      <c r="G34" s="1223"/>
      <c r="H34" s="1223"/>
      <c r="I34" s="1223"/>
      <c r="J34" s="1223"/>
      <c r="K34" s="1223"/>
      <c r="L34" s="1223"/>
      <c r="M34" s="1223"/>
      <c r="N34" s="1223"/>
      <c r="O34" s="1223"/>
      <c r="P34" s="1223"/>
      <c r="Q34" s="1223"/>
      <c r="R34" s="1223"/>
      <c r="S34" s="1223"/>
      <c r="T34" s="1223"/>
      <c r="U34" s="1223"/>
      <c r="V34" s="1223"/>
      <c r="W34" s="1223"/>
      <c r="X34" s="1223"/>
      <c r="Y34" s="1223"/>
      <c r="Z34" s="1223"/>
      <c r="AA34" s="1223"/>
      <c r="AB34" s="1223"/>
      <c r="AC34" s="1223"/>
      <c r="AD34" s="1223"/>
      <c r="AE34" s="1223"/>
      <c r="AF34" s="1223"/>
      <c r="AG34" s="1223"/>
      <c r="AH34" s="1223"/>
      <c r="AI34" s="1223"/>
      <c r="AJ34" s="1223"/>
      <c r="AK34" s="1223"/>
      <c r="AL34" s="1223"/>
      <c r="AM34" s="1223"/>
      <c r="AN34" s="1223"/>
      <c r="AO34" s="1223"/>
      <c r="AP34" s="1223"/>
      <c r="AQ34" s="1223"/>
      <c r="AR34" s="1223"/>
      <c r="AS34" s="1223"/>
      <c r="AT34" s="1223"/>
      <c r="AU34" s="1223"/>
      <c r="AV34" s="1223"/>
      <c r="AW34" s="1223"/>
      <c r="AX34" s="1223"/>
      <c r="AY34" s="1223"/>
      <c r="AZ34" s="1223"/>
      <c r="BA34" s="1223"/>
      <c r="BB34" s="1223"/>
      <c r="BC34" s="1223"/>
      <c r="BD34" s="1223"/>
      <c r="BE34" s="1223"/>
      <c r="BF34" s="1223"/>
      <c r="BG34" s="1223"/>
      <c r="BH34" s="1223"/>
      <c r="BI34" s="1223"/>
      <c r="BJ34" s="1223"/>
      <c r="BK34" s="1223"/>
      <c r="BL34" s="1223"/>
      <c r="BM34" s="1223"/>
      <c r="BN34" s="1223"/>
      <c r="BO34" s="1223"/>
      <c r="BP34" s="1223"/>
      <c r="BQ34" s="1223"/>
      <c r="BR34" s="1223"/>
      <c r="BS34" s="1223"/>
      <c r="BT34" s="1223"/>
      <c r="BU34" s="1223"/>
      <c r="BV34" s="1223"/>
      <c r="BW34" s="1223"/>
      <c r="BX34" s="1223"/>
      <c r="BY34" s="1223"/>
      <c r="BZ34" s="1223"/>
      <c r="CA34" s="1223"/>
      <c r="CB34" s="1223"/>
      <c r="CC34" s="1223"/>
      <c r="CD34" s="1223"/>
      <c r="CE34" s="1223"/>
      <c r="CF34" s="1223"/>
      <c r="CG34" s="1223"/>
      <c r="CH34" s="1223"/>
      <c r="CI34" s="1223"/>
      <c r="CJ34" s="1223"/>
      <c r="CK34" s="1223"/>
      <c r="CL34" s="1223"/>
      <c r="CM34" s="1223"/>
      <c r="CN34" s="1223"/>
      <c r="CO34" s="1223"/>
      <c r="CP34" s="1223"/>
      <c r="CQ34" s="1223"/>
      <c r="CR34" s="1223"/>
      <c r="CS34" s="1223"/>
      <c r="CT34" s="1223"/>
      <c r="CU34" s="1223"/>
      <c r="CV34" s="1223"/>
      <c r="CW34" s="1223"/>
      <c r="CX34" s="1223"/>
      <c r="CY34" s="1223"/>
      <c r="CZ34" s="1223"/>
      <c r="DA34" s="1223"/>
      <c r="DB34" s="1223"/>
      <c r="DC34" s="1223"/>
      <c r="DD34" s="1230"/>
      <c r="DE34" s="1229"/>
    </row>
    <row r="35" spans="1:109" x14ac:dyDescent="0.15">
      <c r="A35" s="1223"/>
      <c r="B35" s="1229"/>
      <c r="C35" s="1223"/>
      <c r="D35" s="1223"/>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1223"/>
      <c r="AS35" s="1223"/>
      <c r="AT35" s="1223"/>
      <c r="AU35" s="1223"/>
      <c r="AV35" s="1223"/>
      <c r="AW35" s="1223"/>
      <c r="AX35" s="1223"/>
      <c r="AY35" s="1223"/>
      <c r="AZ35" s="1223"/>
      <c r="BA35" s="1223"/>
      <c r="BB35" s="1223"/>
      <c r="BC35" s="1223"/>
      <c r="BD35" s="1223"/>
      <c r="BE35" s="1223"/>
      <c r="BF35" s="1223"/>
      <c r="BG35" s="1223"/>
      <c r="BH35" s="1223"/>
      <c r="BI35" s="1223"/>
      <c r="BJ35" s="1223"/>
      <c r="BK35" s="1223"/>
      <c r="BL35" s="1223"/>
      <c r="BM35" s="1223"/>
      <c r="BN35" s="1223"/>
      <c r="BO35" s="1223"/>
      <c r="BP35" s="1223"/>
      <c r="BQ35" s="1223"/>
      <c r="BR35" s="1223"/>
      <c r="BS35" s="1223"/>
      <c r="BT35" s="1223"/>
      <c r="BU35" s="1223"/>
      <c r="BV35" s="1223"/>
      <c r="BW35" s="1223"/>
      <c r="BX35" s="1223"/>
      <c r="BY35" s="1223"/>
      <c r="BZ35" s="1223"/>
      <c r="CA35" s="1223"/>
      <c r="CB35" s="1223"/>
      <c r="CC35" s="1223"/>
      <c r="CD35" s="1223"/>
      <c r="CE35" s="1223"/>
      <c r="CF35" s="1223"/>
      <c r="CG35" s="1223"/>
      <c r="CH35" s="1223"/>
      <c r="CI35" s="1223"/>
      <c r="CJ35" s="1223"/>
      <c r="CK35" s="1223"/>
      <c r="CL35" s="1223"/>
      <c r="CM35" s="1223"/>
      <c r="CN35" s="1223"/>
      <c r="CO35" s="1223"/>
      <c r="CP35" s="1223"/>
      <c r="CQ35" s="1223"/>
      <c r="CR35" s="1223"/>
      <c r="CS35" s="1223"/>
      <c r="CT35" s="1223"/>
      <c r="CU35" s="1223"/>
      <c r="CV35" s="1223"/>
      <c r="CW35" s="1223"/>
      <c r="CX35" s="1223"/>
      <c r="CY35" s="1223"/>
      <c r="CZ35" s="1223"/>
      <c r="DA35" s="1223"/>
      <c r="DB35" s="1223"/>
      <c r="DC35" s="1223"/>
      <c r="DD35" s="1230"/>
      <c r="DE35" s="1229"/>
    </row>
    <row r="36" spans="1:109" x14ac:dyDescent="0.15">
      <c r="A36" s="1223"/>
      <c r="B36" s="1229"/>
      <c r="C36" s="122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1223"/>
      <c r="AS36" s="1223"/>
      <c r="AT36" s="1223"/>
      <c r="AU36" s="1223"/>
      <c r="AV36" s="1223"/>
      <c r="AW36" s="1223"/>
      <c r="AX36" s="1223"/>
      <c r="AY36" s="1223"/>
      <c r="AZ36" s="1223"/>
      <c r="BA36" s="1223"/>
      <c r="BB36" s="1223"/>
      <c r="BC36" s="1223"/>
      <c r="BD36" s="1223"/>
      <c r="BE36" s="1223"/>
      <c r="BF36" s="1223"/>
      <c r="BG36" s="1223"/>
      <c r="BH36" s="1223"/>
      <c r="BI36" s="1223"/>
      <c r="BJ36" s="1223"/>
      <c r="BK36" s="1223"/>
      <c r="BL36" s="1223"/>
      <c r="BM36" s="1223"/>
      <c r="BN36" s="1223"/>
      <c r="BO36" s="1223"/>
      <c r="BP36" s="1223"/>
      <c r="BQ36" s="1223"/>
      <c r="BR36" s="1223"/>
      <c r="BS36" s="1223"/>
      <c r="BT36" s="1223"/>
      <c r="BU36" s="1223"/>
      <c r="BV36" s="1223"/>
      <c r="BW36" s="1223"/>
      <c r="BX36" s="1223"/>
      <c r="BY36" s="1223"/>
      <c r="BZ36" s="1223"/>
      <c r="CA36" s="1223"/>
      <c r="CB36" s="1223"/>
      <c r="CC36" s="1223"/>
      <c r="CD36" s="1223"/>
      <c r="CE36" s="1223"/>
      <c r="CF36" s="1223"/>
      <c r="CG36" s="1223"/>
      <c r="CH36" s="1223"/>
      <c r="CI36" s="1223"/>
      <c r="CJ36" s="1223"/>
      <c r="CK36" s="1223"/>
      <c r="CL36" s="1223"/>
      <c r="CM36" s="1223"/>
      <c r="CN36" s="1223"/>
      <c r="CO36" s="1223"/>
      <c r="CP36" s="1223"/>
      <c r="CQ36" s="1223"/>
      <c r="CR36" s="1223"/>
      <c r="CS36" s="1223"/>
      <c r="CT36" s="1223"/>
      <c r="CU36" s="1223"/>
      <c r="CV36" s="1223"/>
      <c r="CW36" s="1223"/>
      <c r="CX36" s="1223"/>
      <c r="CY36" s="1223"/>
      <c r="CZ36" s="1223"/>
      <c r="DA36" s="1223"/>
      <c r="DB36" s="1223"/>
      <c r="DC36" s="1223"/>
      <c r="DD36" s="1230"/>
      <c r="DE36" s="1229"/>
    </row>
    <row r="37" spans="1:109" x14ac:dyDescent="0.15">
      <c r="A37" s="1223"/>
      <c r="B37" s="1229"/>
      <c r="C37" s="1223"/>
      <c r="D37" s="1223"/>
      <c r="E37" s="1223"/>
      <c r="F37" s="1223"/>
      <c r="G37" s="1223"/>
      <c r="H37" s="1223"/>
      <c r="I37" s="1223"/>
      <c r="J37" s="1223"/>
      <c r="K37" s="1223"/>
      <c r="L37" s="1223"/>
      <c r="M37" s="12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1223"/>
      <c r="AS37" s="1223"/>
      <c r="AT37" s="1223"/>
      <c r="AU37" s="1223"/>
      <c r="AV37" s="1223"/>
      <c r="AW37" s="1223"/>
      <c r="AX37" s="1223"/>
      <c r="AY37" s="1223"/>
      <c r="AZ37" s="1223"/>
      <c r="BA37" s="1223"/>
      <c r="BB37" s="1223"/>
      <c r="BC37" s="1223"/>
      <c r="BD37" s="1223"/>
      <c r="BE37" s="1223"/>
      <c r="BF37" s="1223"/>
      <c r="BG37" s="1223"/>
      <c r="BH37" s="1223"/>
      <c r="BI37" s="1223"/>
      <c r="BJ37" s="1223"/>
      <c r="BK37" s="1223"/>
      <c r="BL37" s="1223"/>
      <c r="BM37" s="1223"/>
      <c r="BN37" s="1223"/>
      <c r="BO37" s="1223"/>
      <c r="BP37" s="1223"/>
      <c r="BQ37" s="1223"/>
      <c r="BR37" s="1223"/>
      <c r="BS37" s="1223"/>
      <c r="BT37" s="1223"/>
      <c r="BU37" s="1223"/>
      <c r="BV37" s="1223"/>
      <c r="BW37" s="1223"/>
      <c r="BX37" s="1223"/>
      <c r="BY37" s="1223"/>
      <c r="BZ37" s="1223"/>
      <c r="CA37" s="1223"/>
      <c r="CB37" s="1223"/>
      <c r="CC37" s="1223"/>
      <c r="CD37" s="1223"/>
      <c r="CE37" s="1223"/>
      <c r="CF37" s="1223"/>
      <c r="CG37" s="1223"/>
      <c r="CH37" s="1223"/>
      <c r="CI37" s="1223"/>
      <c r="CJ37" s="1223"/>
      <c r="CK37" s="1223"/>
      <c r="CL37" s="1223"/>
      <c r="CM37" s="1223"/>
      <c r="CN37" s="1223"/>
      <c r="CO37" s="1223"/>
      <c r="CP37" s="1223"/>
      <c r="CQ37" s="1223"/>
      <c r="CR37" s="1223"/>
      <c r="CS37" s="1223"/>
      <c r="CT37" s="1223"/>
      <c r="CU37" s="1223"/>
      <c r="CV37" s="1223"/>
      <c r="CW37" s="1223"/>
      <c r="CX37" s="1223"/>
      <c r="CY37" s="1223"/>
      <c r="CZ37" s="1223"/>
      <c r="DA37" s="1223"/>
      <c r="DB37" s="1223"/>
      <c r="DC37" s="1223"/>
      <c r="DD37" s="1230"/>
      <c r="DE37" s="1229"/>
    </row>
    <row r="38" spans="1:109" x14ac:dyDescent="0.15">
      <c r="A38" s="1223"/>
      <c r="B38" s="1229"/>
      <c r="C38" s="1223"/>
      <c r="D38" s="1223"/>
      <c r="E38" s="1223"/>
      <c r="F38" s="1223"/>
      <c r="G38" s="1223"/>
      <c r="H38" s="1223"/>
      <c r="I38" s="1223"/>
      <c r="J38" s="1223"/>
      <c r="K38" s="1223"/>
      <c r="L38" s="1223"/>
      <c r="M38" s="12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1223"/>
      <c r="AS38" s="1223"/>
      <c r="AT38" s="1223"/>
      <c r="AU38" s="1223"/>
      <c r="AV38" s="1223"/>
      <c r="AW38" s="1223"/>
      <c r="AX38" s="1223"/>
      <c r="AY38" s="1223"/>
      <c r="AZ38" s="1223"/>
      <c r="BA38" s="1223"/>
      <c r="BB38" s="1223"/>
      <c r="BC38" s="1223"/>
      <c r="BD38" s="1223"/>
      <c r="BE38" s="1223"/>
      <c r="BF38" s="1223"/>
      <c r="BG38" s="1223"/>
      <c r="BH38" s="1223"/>
      <c r="BI38" s="1223"/>
      <c r="BJ38" s="1223"/>
      <c r="BK38" s="1223"/>
      <c r="BL38" s="1223"/>
      <c r="BM38" s="1223"/>
      <c r="BN38" s="1223"/>
      <c r="BO38" s="1223"/>
      <c r="BP38" s="1223"/>
      <c r="BQ38" s="1223"/>
      <c r="BR38" s="1223"/>
      <c r="BS38" s="1223"/>
      <c r="BT38" s="1223"/>
      <c r="BU38" s="1223"/>
      <c r="BV38" s="1223"/>
      <c r="BW38" s="1223"/>
      <c r="BX38" s="1223"/>
      <c r="BY38" s="1223"/>
      <c r="BZ38" s="1223"/>
      <c r="CA38" s="1223"/>
      <c r="CB38" s="1223"/>
      <c r="CC38" s="1223"/>
      <c r="CD38" s="1223"/>
      <c r="CE38" s="1223"/>
      <c r="CF38" s="1223"/>
      <c r="CG38" s="1223"/>
      <c r="CH38" s="1223"/>
      <c r="CI38" s="1223"/>
      <c r="CJ38" s="1223"/>
      <c r="CK38" s="1223"/>
      <c r="CL38" s="1223"/>
      <c r="CM38" s="1223"/>
      <c r="CN38" s="1223"/>
      <c r="CO38" s="1223"/>
      <c r="CP38" s="1223"/>
      <c r="CQ38" s="1223"/>
      <c r="CR38" s="1223"/>
      <c r="CS38" s="1223"/>
      <c r="CT38" s="1223"/>
      <c r="CU38" s="1223"/>
      <c r="CV38" s="1223"/>
      <c r="CW38" s="1223"/>
      <c r="CX38" s="1223"/>
      <c r="CY38" s="1223"/>
      <c r="CZ38" s="1223"/>
      <c r="DA38" s="1223"/>
      <c r="DB38" s="1223"/>
      <c r="DC38" s="1223"/>
      <c r="DD38" s="1230"/>
      <c r="DE38" s="1229"/>
    </row>
    <row r="39" spans="1:109" x14ac:dyDescent="0.15">
      <c r="A39" s="1223"/>
      <c r="B39" s="1231"/>
      <c r="C39" s="1232"/>
      <c r="D39" s="1232"/>
      <c r="E39" s="1232"/>
      <c r="F39" s="1232"/>
      <c r="G39" s="1232"/>
      <c r="H39" s="1232"/>
      <c r="I39" s="1232"/>
      <c r="J39" s="1232"/>
      <c r="K39" s="1232"/>
      <c r="L39" s="1232"/>
      <c r="M39" s="1232"/>
      <c r="N39" s="1232"/>
      <c r="O39" s="1232"/>
      <c r="P39" s="1232"/>
      <c r="Q39" s="1232"/>
      <c r="R39" s="1232"/>
      <c r="S39" s="1232"/>
      <c r="T39" s="1232"/>
      <c r="U39" s="1232"/>
      <c r="V39" s="1232"/>
      <c r="W39" s="1232"/>
      <c r="X39" s="1232"/>
      <c r="Y39" s="1232"/>
      <c r="Z39" s="1232"/>
      <c r="AA39" s="1232"/>
      <c r="AB39" s="1232"/>
      <c r="AC39" s="1232"/>
      <c r="AD39" s="1232"/>
      <c r="AE39" s="1232"/>
      <c r="AF39" s="1232"/>
      <c r="AG39" s="1232"/>
      <c r="AH39" s="1232"/>
      <c r="AI39" s="1232"/>
      <c r="AJ39" s="1232"/>
      <c r="AK39" s="1232"/>
      <c r="AL39" s="1232"/>
      <c r="AM39" s="1232"/>
      <c r="AN39" s="1232"/>
      <c r="AO39" s="1232"/>
      <c r="AP39" s="1232"/>
      <c r="AQ39" s="1232"/>
      <c r="AR39" s="1232"/>
      <c r="AS39" s="1232"/>
      <c r="AT39" s="1232"/>
      <c r="AU39" s="1232"/>
      <c r="AV39" s="1232"/>
      <c r="AW39" s="1232"/>
      <c r="AX39" s="1232"/>
      <c r="AY39" s="1232"/>
      <c r="AZ39" s="1232"/>
      <c r="BA39" s="1232"/>
      <c r="BB39" s="1232"/>
      <c r="BC39" s="1232"/>
      <c r="BD39" s="1232"/>
      <c r="BE39" s="1232"/>
      <c r="BF39" s="1232"/>
      <c r="BG39" s="1232"/>
      <c r="BH39" s="1232"/>
      <c r="BI39" s="1232"/>
      <c r="BJ39" s="1232"/>
      <c r="BK39" s="1232"/>
      <c r="BL39" s="1232"/>
      <c r="BM39" s="1232"/>
      <c r="BN39" s="1232"/>
      <c r="BO39" s="1232"/>
      <c r="BP39" s="1232"/>
      <c r="BQ39" s="1232"/>
      <c r="BR39" s="1232"/>
      <c r="BS39" s="1232"/>
      <c r="BT39" s="1232"/>
      <c r="BU39" s="1232"/>
      <c r="BV39" s="1232"/>
      <c r="BW39" s="1232"/>
      <c r="BX39" s="1232"/>
      <c r="BY39" s="1232"/>
      <c r="BZ39" s="1232"/>
      <c r="CA39" s="1232"/>
      <c r="CB39" s="1232"/>
      <c r="CC39" s="1232"/>
      <c r="CD39" s="1232"/>
      <c r="CE39" s="1232"/>
      <c r="CF39" s="1232"/>
      <c r="CG39" s="1232"/>
      <c r="CH39" s="1232"/>
      <c r="CI39" s="1232"/>
      <c r="CJ39" s="1232"/>
      <c r="CK39" s="1232"/>
      <c r="CL39" s="1232"/>
      <c r="CM39" s="1232"/>
      <c r="CN39" s="1232"/>
      <c r="CO39" s="1232"/>
      <c r="CP39" s="1232"/>
      <c r="CQ39" s="1232"/>
      <c r="CR39" s="1232"/>
      <c r="CS39" s="1232"/>
      <c r="CT39" s="1232"/>
      <c r="CU39" s="1232"/>
      <c r="CV39" s="1232"/>
      <c r="CW39" s="1232"/>
      <c r="CX39" s="1232"/>
      <c r="CY39" s="1232"/>
      <c r="CZ39" s="1232"/>
      <c r="DA39" s="1232"/>
      <c r="DB39" s="1232"/>
      <c r="DC39" s="1232"/>
      <c r="DD39" s="1233"/>
      <c r="DE39" s="1229"/>
    </row>
    <row r="40" spans="1:109" x14ac:dyDescent="0.15">
      <c r="A40" s="1223"/>
      <c r="B40" s="1234"/>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223"/>
      <c r="AV40" s="1223"/>
      <c r="AW40" s="1223"/>
      <c r="AX40" s="1223"/>
      <c r="AY40" s="1223"/>
      <c r="AZ40" s="1223"/>
      <c r="BA40" s="1223"/>
      <c r="BB40" s="1223"/>
      <c r="BC40" s="1223"/>
      <c r="BD40" s="1223"/>
      <c r="BE40" s="1223"/>
      <c r="BF40" s="1223"/>
      <c r="BG40" s="1223"/>
      <c r="BH40" s="1223"/>
      <c r="BI40" s="1223"/>
      <c r="BJ40" s="1223"/>
      <c r="BK40" s="1223"/>
      <c r="BL40" s="1223"/>
      <c r="BM40" s="1223"/>
      <c r="BN40" s="1223"/>
      <c r="BO40" s="1223"/>
      <c r="BP40" s="1223"/>
      <c r="BQ40" s="1223"/>
      <c r="BR40" s="1223"/>
      <c r="BS40" s="1223"/>
      <c r="BT40" s="1223"/>
      <c r="BU40" s="1223"/>
      <c r="BV40" s="1223"/>
      <c r="BW40" s="1223"/>
      <c r="BX40" s="1223"/>
      <c r="BY40" s="1223"/>
      <c r="BZ40" s="1223"/>
      <c r="CA40" s="1223"/>
      <c r="CB40" s="1223"/>
      <c r="CC40" s="1223"/>
      <c r="CD40" s="1223"/>
      <c r="CE40" s="1223"/>
      <c r="CF40" s="1223"/>
      <c r="CG40" s="1223"/>
      <c r="CH40" s="1223"/>
      <c r="CI40" s="1223"/>
      <c r="CJ40" s="1223"/>
      <c r="CK40" s="1223"/>
      <c r="CL40" s="1223"/>
      <c r="CM40" s="1223"/>
      <c r="CN40" s="1223"/>
      <c r="CO40" s="1223"/>
      <c r="CP40" s="1223"/>
      <c r="CQ40" s="1223"/>
      <c r="CR40" s="1223"/>
      <c r="CS40" s="1223"/>
      <c r="CT40" s="1223"/>
      <c r="CU40" s="1223"/>
      <c r="CV40" s="1223"/>
      <c r="CW40" s="1223"/>
      <c r="CX40" s="1223"/>
      <c r="CY40" s="1223"/>
      <c r="CZ40" s="1223"/>
      <c r="DA40" s="1223"/>
      <c r="DB40" s="1223"/>
      <c r="DC40" s="1223"/>
      <c r="DD40" s="1234"/>
      <c r="DE40" s="1223"/>
    </row>
    <row r="41" spans="1:109" ht="17.25" x14ac:dyDescent="0.15">
      <c r="A41" s="1223"/>
      <c r="B41" s="1235" t="s">
        <v>566</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226"/>
      <c r="AM41" s="1226"/>
      <c r="AN41" s="1226"/>
      <c r="AO41" s="1226"/>
      <c r="AP41" s="1226"/>
      <c r="AQ41" s="1226"/>
      <c r="AR41" s="1226"/>
      <c r="AS41" s="1226"/>
      <c r="AT41" s="1226"/>
      <c r="AU41" s="1226"/>
      <c r="AV41" s="1226"/>
      <c r="AW41" s="1226"/>
      <c r="AX41" s="1226"/>
      <c r="AY41" s="1226"/>
      <c r="AZ41" s="1226"/>
      <c r="BA41" s="1226"/>
      <c r="BB41" s="1226"/>
      <c r="BC41" s="1226"/>
      <c r="BD41" s="1226"/>
      <c r="BE41" s="1226"/>
      <c r="BF41" s="1226"/>
      <c r="BG41" s="1226"/>
      <c r="BH41" s="1226"/>
      <c r="BI41" s="1226"/>
      <c r="BJ41" s="1226"/>
      <c r="BK41" s="1226"/>
      <c r="BL41" s="1226"/>
      <c r="BM41" s="1226"/>
      <c r="BN41" s="1226"/>
      <c r="BO41" s="1226"/>
      <c r="BP41" s="1226"/>
      <c r="BQ41" s="1226"/>
      <c r="BR41" s="1226"/>
      <c r="BS41" s="1226"/>
      <c r="BT41" s="1226"/>
      <c r="BU41" s="1226"/>
      <c r="BV41" s="1226"/>
      <c r="BW41" s="1226"/>
      <c r="BX41" s="1226"/>
      <c r="BY41" s="1226"/>
      <c r="BZ41" s="1226"/>
      <c r="CA41" s="1226"/>
      <c r="CB41" s="1226"/>
      <c r="CC41" s="1226"/>
      <c r="CD41" s="1226"/>
      <c r="CE41" s="1226"/>
      <c r="CF41" s="1226"/>
      <c r="CG41" s="1226"/>
      <c r="CH41" s="1226"/>
      <c r="CI41" s="1226"/>
      <c r="CJ41" s="1226"/>
      <c r="CK41" s="1226"/>
      <c r="CL41" s="1226"/>
      <c r="CM41" s="1226"/>
      <c r="CN41" s="1226"/>
      <c r="CO41" s="1226"/>
      <c r="CP41" s="1226"/>
      <c r="CQ41" s="1226"/>
      <c r="CR41" s="1226"/>
      <c r="CS41" s="1226"/>
      <c r="CT41" s="1226"/>
      <c r="CU41" s="1226"/>
      <c r="CV41" s="1226"/>
      <c r="CW41" s="1226"/>
      <c r="CX41" s="1226"/>
      <c r="CY41" s="1226"/>
      <c r="CZ41" s="1226"/>
      <c r="DA41" s="1226"/>
      <c r="DB41" s="1226"/>
      <c r="DC41" s="1226"/>
      <c r="DD41" s="1228"/>
      <c r="DE41" s="1229"/>
    </row>
    <row r="42" spans="1:109" x14ac:dyDescent="0.15">
      <c r="A42" s="1223"/>
      <c r="B42" s="1229"/>
      <c r="C42" s="1223"/>
      <c r="D42" s="1223"/>
      <c r="E42" s="1223"/>
      <c r="F42" s="1223"/>
      <c r="G42" s="1236"/>
      <c r="H42" s="1223"/>
      <c r="I42" s="1237"/>
      <c r="J42" s="1237"/>
      <c r="K42" s="1237"/>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36"/>
      <c r="AN42" s="1236" t="s">
        <v>567</v>
      </c>
      <c r="AO42" s="1223"/>
      <c r="AP42" s="1237"/>
      <c r="AQ42" s="1237"/>
      <c r="AR42" s="1237"/>
      <c r="AS42" s="1223"/>
      <c r="AT42" s="1223"/>
      <c r="AU42" s="1223"/>
      <c r="AV42" s="1223"/>
      <c r="AW42" s="1223"/>
      <c r="AX42" s="1223"/>
      <c r="AY42" s="1236"/>
      <c r="AZ42" s="1223"/>
      <c r="BA42" s="1237"/>
      <c r="BB42" s="1237"/>
      <c r="BC42" s="1237"/>
      <c r="BD42" s="1223"/>
      <c r="BE42" s="1223"/>
      <c r="BF42" s="1223"/>
      <c r="BG42" s="1223"/>
      <c r="BH42" s="1223"/>
      <c r="BI42" s="1223"/>
      <c r="BJ42" s="1223"/>
      <c r="BK42" s="1236"/>
      <c r="BL42" s="1223"/>
      <c r="BM42" s="1237"/>
      <c r="BN42" s="1237"/>
      <c r="BO42" s="1237"/>
      <c r="BP42" s="1223"/>
      <c r="BQ42" s="1223"/>
      <c r="BR42" s="1223"/>
      <c r="BS42" s="1223"/>
      <c r="BT42" s="1223"/>
      <c r="BU42" s="1223"/>
      <c r="BV42" s="1223"/>
      <c r="BW42" s="1236"/>
      <c r="BX42" s="1223"/>
      <c r="BY42" s="1237"/>
      <c r="BZ42" s="1237"/>
      <c r="CA42" s="1237"/>
      <c r="CB42" s="1223"/>
      <c r="CC42" s="1223"/>
      <c r="CD42" s="1223"/>
      <c r="CE42" s="1223"/>
      <c r="CF42" s="1223"/>
      <c r="CG42" s="1223"/>
      <c r="CH42" s="1223"/>
      <c r="CI42" s="1236"/>
      <c r="CJ42" s="1223"/>
      <c r="CK42" s="1237"/>
      <c r="CL42" s="1237"/>
      <c r="CM42" s="1237"/>
      <c r="CN42" s="1223"/>
      <c r="CO42" s="1223"/>
      <c r="CP42" s="1223"/>
      <c r="CQ42" s="1223"/>
      <c r="CR42" s="1223"/>
      <c r="CS42" s="1223"/>
      <c r="CT42" s="1223"/>
      <c r="CU42" s="1236"/>
      <c r="CV42" s="1223"/>
      <c r="CW42" s="1237"/>
      <c r="CX42" s="1237"/>
      <c r="CY42" s="1237"/>
      <c r="CZ42" s="1223"/>
      <c r="DA42" s="1223"/>
      <c r="DB42" s="1223"/>
      <c r="DC42" s="1223"/>
      <c r="DD42" s="1230"/>
      <c r="DE42" s="1229"/>
    </row>
    <row r="43" spans="1:109" ht="13.5" customHeight="1" x14ac:dyDescent="0.15">
      <c r="A43" s="1223"/>
      <c r="B43" s="1229"/>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38" t="s">
        <v>568</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c r="DD43" s="1230"/>
      <c r="DE43" s="1229"/>
    </row>
    <row r="44" spans="1:109" x14ac:dyDescent="0.15">
      <c r="A44" s="1223"/>
      <c r="B44" s="1229"/>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c r="DD44" s="1230"/>
      <c r="DE44" s="1229"/>
    </row>
    <row r="45" spans="1:109" x14ac:dyDescent="0.15">
      <c r="A45" s="1223"/>
      <c r="B45" s="1229"/>
      <c r="C45" s="1223"/>
      <c r="D45" s="1223"/>
      <c r="E45" s="1223"/>
      <c r="F45" s="1223"/>
      <c r="G45" s="1223"/>
      <c r="H45" s="1223"/>
      <c r="I45" s="1223"/>
      <c r="J45" s="1223"/>
      <c r="K45" s="1223"/>
      <c r="L45" s="1223"/>
      <c r="M45" s="1223"/>
      <c r="N45" s="1223"/>
      <c r="O45" s="1223"/>
      <c r="P45" s="1223"/>
      <c r="Q45" s="1223"/>
      <c r="R45" s="1223"/>
      <c r="S45" s="1223"/>
      <c r="T45" s="1223"/>
      <c r="U45" s="1223"/>
      <c r="V45" s="1223"/>
      <c r="W45" s="1223"/>
      <c r="X45" s="1223"/>
      <c r="Y45" s="1223"/>
      <c r="Z45" s="1223"/>
      <c r="AA45" s="1223"/>
      <c r="AB45" s="1223"/>
      <c r="AC45" s="1223"/>
      <c r="AD45" s="1223"/>
      <c r="AE45" s="1223"/>
      <c r="AF45" s="1223"/>
      <c r="AG45" s="1223"/>
      <c r="AH45" s="1223"/>
      <c r="AI45" s="1223"/>
      <c r="AJ45" s="1223"/>
      <c r="AK45" s="1223"/>
      <c r="AL45" s="1223"/>
      <c r="AM45" s="1223"/>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c r="DD45" s="1230"/>
      <c r="DE45" s="1229"/>
    </row>
    <row r="46" spans="1:109" x14ac:dyDescent="0.15">
      <c r="A46" s="1223"/>
      <c r="B46" s="1229"/>
      <c r="C46" s="1223"/>
      <c r="D46" s="1223"/>
      <c r="E46" s="1223"/>
      <c r="F46" s="1223"/>
      <c r="G46" s="1223"/>
      <c r="H46" s="1223"/>
      <c r="I46" s="1223"/>
      <c r="J46" s="1223"/>
      <c r="K46" s="1223"/>
      <c r="L46" s="1223"/>
      <c r="M46" s="1223"/>
      <c r="N46" s="1223"/>
      <c r="O46" s="1223"/>
      <c r="P46" s="1223"/>
      <c r="Q46" s="1223"/>
      <c r="R46" s="1223"/>
      <c r="S46" s="1223"/>
      <c r="T46" s="1223"/>
      <c r="U46" s="1223"/>
      <c r="V46" s="1223"/>
      <c r="W46" s="1223"/>
      <c r="X46" s="1223"/>
      <c r="Y46" s="1223"/>
      <c r="Z46" s="1223"/>
      <c r="AA46" s="1223"/>
      <c r="AB46" s="1223"/>
      <c r="AC46" s="1223"/>
      <c r="AD46" s="1223"/>
      <c r="AE46" s="1223"/>
      <c r="AF46" s="1223"/>
      <c r="AG46" s="1223"/>
      <c r="AH46" s="1223"/>
      <c r="AI46" s="1223"/>
      <c r="AJ46" s="1223"/>
      <c r="AK46" s="1223"/>
      <c r="AL46" s="1223"/>
      <c r="AM46" s="1223"/>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c r="DD46" s="1230"/>
      <c r="DE46" s="1229"/>
    </row>
    <row r="47" spans="1:109" x14ac:dyDescent="0.15">
      <c r="A47" s="1223"/>
      <c r="B47" s="1229"/>
      <c r="C47" s="1223"/>
      <c r="D47" s="1223"/>
      <c r="E47" s="1223"/>
      <c r="F47" s="1223"/>
      <c r="G47" s="1223"/>
      <c r="H47" s="1223"/>
      <c r="I47" s="1223"/>
      <c r="J47" s="1223"/>
      <c r="K47" s="1223"/>
      <c r="L47" s="1223"/>
      <c r="M47" s="1223"/>
      <c r="N47" s="1223"/>
      <c r="O47" s="1223"/>
      <c r="P47" s="1223"/>
      <c r="Q47" s="1223"/>
      <c r="R47" s="1223"/>
      <c r="S47" s="1223"/>
      <c r="T47" s="1223"/>
      <c r="U47" s="1223"/>
      <c r="V47" s="1223"/>
      <c r="W47" s="1223"/>
      <c r="X47" s="1223"/>
      <c r="Y47" s="1223"/>
      <c r="Z47" s="1223"/>
      <c r="AA47" s="1223"/>
      <c r="AB47" s="1223"/>
      <c r="AC47" s="1223"/>
      <c r="AD47" s="1223"/>
      <c r="AE47" s="1223"/>
      <c r="AF47" s="1223"/>
      <c r="AG47" s="1223"/>
      <c r="AH47" s="1223"/>
      <c r="AI47" s="1223"/>
      <c r="AJ47" s="1223"/>
      <c r="AK47" s="1223"/>
      <c r="AL47" s="1223"/>
      <c r="AM47" s="1223"/>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c r="DD47" s="1230"/>
      <c r="DE47" s="1229"/>
    </row>
    <row r="48" spans="1:109" x14ac:dyDescent="0.15">
      <c r="A48" s="1223"/>
      <c r="B48" s="1229"/>
      <c r="C48" s="1223"/>
      <c r="D48" s="1223"/>
      <c r="E48" s="1223"/>
      <c r="F48" s="1223"/>
      <c r="G48" s="1223"/>
      <c r="H48" s="1247"/>
      <c r="I48" s="1247"/>
      <c r="J48" s="1247"/>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c r="AL48" s="1223"/>
      <c r="AM48" s="1223"/>
      <c r="AN48" s="1247"/>
      <c r="AO48" s="1247"/>
      <c r="AP48" s="1247"/>
      <c r="AQ48" s="1223"/>
      <c r="AR48" s="1223"/>
      <c r="AS48" s="1223"/>
      <c r="AT48" s="1223"/>
      <c r="AU48" s="1223"/>
      <c r="AV48" s="1223"/>
      <c r="AW48" s="1223"/>
      <c r="AX48" s="1223"/>
      <c r="AY48" s="1223"/>
      <c r="AZ48" s="1247"/>
      <c r="BA48" s="1247"/>
      <c r="BB48" s="1247"/>
      <c r="BC48" s="1223"/>
      <c r="BD48" s="1223"/>
      <c r="BE48" s="1223"/>
      <c r="BF48" s="1223"/>
      <c r="BG48" s="1223"/>
      <c r="BH48" s="1223"/>
      <c r="BI48" s="1223"/>
      <c r="BJ48" s="1223"/>
      <c r="BK48" s="1223"/>
      <c r="BL48" s="1247"/>
      <c r="BM48" s="1247"/>
      <c r="BN48" s="1247"/>
      <c r="BO48" s="1223"/>
      <c r="BP48" s="1223"/>
      <c r="BQ48" s="1223"/>
      <c r="BR48" s="1223"/>
      <c r="BS48" s="1223"/>
      <c r="BT48" s="1223"/>
      <c r="BU48" s="1223"/>
      <c r="BV48" s="1223"/>
      <c r="BW48" s="1223"/>
      <c r="BX48" s="1247"/>
      <c r="BY48" s="1247"/>
      <c r="BZ48" s="1247"/>
      <c r="CA48" s="1223"/>
      <c r="CB48" s="1223"/>
      <c r="CC48" s="1223"/>
      <c r="CD48" s="1223"/>
      <c r="CE48" s="1223"/>
      <c r="CF48" s="1223"/>
      <c r="CG48" s="1223"/>
      <c r="CH48" s="1223"/>
      <c r="CI48" s="1223"/>
      <c r="CJ48" s="1247"/>
      <c r="CK48" s="1247"/>
      <c r="CL48" s="1247"/>
      <c r="CM48" s="1223"/>
      <c r="CN48" s="1223"/>
      <c r="CO48" s="1223"/>
      <c r="CP48" s="1223"/>
      <c r="CQ48" s="1223"/>
      <c r="CR48" s="1223"/>
      <c r="CS48" s="1223"/>
      <c r="CT48" s="1223"/>
      <c r="CU48" s="1223"/>
      <c r="CV48" s="1247"/>
      <c r="CW48" s="1247"/>
      <c r="CX48" s="1247"/>
      <c r="CY48" s="1223"/>
      <c r="CZ48" s="1223"/>
      <c r="DA48" s="1223"/>
      <c r="DB48" s="1223"/>
      <c r="DC48" s="1223"/>
      <c r="DD48" s="1230"/>
      <c r="DE48" s="1229"/>
    </row>
    <row r="49" spans="1:109" x14ac:dyDescent="0.15">
      <c r="A49" s="1223"/>
      <c r="B49" s="1229"/>
      <c r="C49" s="1223"/>
      <c r="D49" s="1223"/>
      <c r="E49" s="122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t="s">
        <v>569</v>
      </c>
      <c r="AO49" s="1223"/>
      <c r="AP49" s="1223"/>
      <c r="AQ49" s="1223"/>
      <c r="AR49" s="1223"/>
      <c r="AS49" s="1223"/>
      <c r="AT49" s="1223"/>
      <c r="AU49" s="1223"/>
      <c r="AV49" s="1223"/>
      <c r="AW49" s="1223"/>
      <c r="AX49" s="1223"/>
      <c r="AY49" s="1223"/>
      <c r="AZ49" s="1223"/>
      <c r="BA49" s="1223"/>
      <c r="BB49" s="1223"/>
      <c r="BC49" s="1223"/>
      <c r="BD49" s="1223"/>
      <c r="BE49" s="1223"/>
      <c r="BF49" s="1223"/>
      <c r="BG49" s="1223"/>
      <c r="BH49" s="1223"/>
      <c r="BI49" s="1223"/>
      <c r="BJ49" s="1223"/>
      <c r="BK49" s="1223"/>
      <c r="BL49" s="1223"/>
      <c r="BM49" s="1223"/>
      <c r="BN49" s="1223"/>
      <c r="BO49" s="1223"/>
      <c r="BP49" s="1223"/>
      <c r="BQ49" s="1223"/>
      <c r="BR49" s="1223"/>
      <c r="BS49" s="1223"/>
      <c r="BT49" s="1223"/>
      <c r="BU49" s="1223"/>
      <c r="BV49" s="1223"/>
      <c r="BW49" s="1223"/>
      <c r="BX49" s="1223"/>
      <c r="BY49" s="1223"/>
      <c r="BZ49" s="1223"/>
      <c r="CA49" s="1223"/>
      <c r="CB49" s="1223"/>
      <c r="CC49" s="1223"/>
      <c r="CD49" s="1223"/>
      <c r="CE49" s="1223"/>
      <c r="CF49" s="1223"/>
      <c r="CG49" s="1223"/>
      <c r="CH49" s="1223"/>
      <c r="CI49" s="1223"/>
      <c r="CJ49" s="1223"/>
      <c r="CK49" s="1223"/>
      <c r="CL49" s="1223"/>
      <c r="CM49" s="1223"/>
      <c r="CN49" s="1223"/>
      <c r="CO49" s="1223"/>
      <c r="CP49" s="1223"/>
      <c r="CQ49" s="1223"/>
      <c r="CR49" s="1223"/>
      <c r="CS49" s="1223"/>
      <c r="CT49" s="1223"/>
      <c r="CU49" s="1223"/>
      <c r="CV49" s="1223"/>
      <c r="CW49" s="1223"/>
      <c r="CX49" s="1223"/>
      <c r="CY49" s="1223"/>
      <c r="CZ49" s="1223"/>
      <c r="DA49" s="1223"/>
      <c r="DB49" s="1223"/>
      <c r="DC49" s="1223"/>
      <c r="DD49" s="1230"/>
      <c r="DE49" s="1229"/>
    </row>
    <row r="50" spans="1:109" x14ac:dyDescent="0.15">
      <c r="A50" s="1223"/>
      <c r="B50" s="1229"/>
      <c r="C50" s="1223"/>
      <c r="D50" s="1223"/>
      <c r="E50" s="1223"/>
      <c r="F50" s="1223"/>
      <c r="G50" s="1248"/>
      <c r="H50" s="1248"/>
      <c r="I50" s="1248"/>
      <c r="J50" s="1248"/>
      <c r="K50" s="1249"/>
      <c r="L50" s="1249"/>
      <c r="M50" s="1250"/>
      <c r="N50" s="1250"/>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51"/>
      <c r="AO50" s="1252"/>
      <c r="AP50" s="1252"/>
      <c r="AQ50" s="1252"/>
      <c r="AR50" s="1252"/>
      <c r="AS50" s="1252"/>
      <c r="AT50" s="1252"/>
      <c r="AU50" s="1252"/>
      <c r="AV50" s="1252"/>
      <c r="AW50" s="1252"/>
      <c r="AX50" s="1252"/>
      <c r="AY50" s="1252"/>
      <c r="AZ50" s="1252"/>
      <c r="BA50" s="1252"/>
      <c r="BB50" s="1252"/>
      <c r="BC50" s="1252"/>
      <c r="BD50" s="1252"/>
      <c r="BE50" s="1252"/>
      <c r="BF50" s="1252"/>
      <c r="BG50" s="1252"/>
      <c r="BH50" s="1252"/>
      <c r="BI50" s="1252"/>
      <c r="BJ50" s="1252"/>
      <c r="BK50" s="1252"/>
      <c r="BL50" s="1252"/>
      <c r="BM50" s="1252"/>
      <c r="BN50" s="1252"/>
      <c r="BO50" s="1253"/>
      <c r="BP50" s="1254" t="s">
        <v>529</v>
      </c>
      <c r="BQ50" s="1254"/>
      <c r="BR50" s="1254"/>
      <c r="BS50" s="1254"/>
      <c r="BT50" s="1254"/>
      <c r="BU50" s="1254"/>
      <c r="BV50" s="1254"/>
      <c r="BW50" s="1254"/>
      <c r="BX50" s="1254" t="s">
        <v>530</v>
      </c>
      <c r="BY50" s="1254"/>
      <c r="BZ50" s="1254"/>
      <c r="CA50" s="1254"/>
      <c r="CB50" s="1254"/>
      <c r="CC50" s="1254"/>
      <c r="CD50" s="1254"/>
      <c r="CE50" s="1254"/>
      <c r="CF50" s="1254" t="s">
        <v>531</v>
      </c>
      <c r="CG50" s="1254"/>
      <c r="CH50" s="1254"/>
      <c r="CI50" s="1254"/>
      <c r="CJ50" s="1254"/>
      <c r="CK50" s="1254"/>
      <c r="CL50" s="1254"/>
      <c r="CM50" s="1254"/>
      <c r="CN50" s="1254" t="s">
        <v>532</v>
      </c>
      <c r="CO50" s="1254"/>
      <c r="CP50" s="1254"/>
      <c r="CQ50" s="1254"/>
      <c r="CR50" s="1254"/>
      <c r="CS50" s="1254"/>
      <c r="CT50" s="1254"/>
      <c r="CU50" s="1254"/>
      <c r="CV50" s="1254" t="s">
        <v>533</v>
      </c>
      <c r="CW50" s="1254"/>
      <c r="CX50" s="1254"/>
      <c r="CY50" s="1254"/>
      <c r="CZ50" s="1254"/>
      <c r="DA50" s="1254"/>
      <c r="DB50" s="1254"/>
      <c r="DC50" s="1254"/>
      <c r="DD50" s="1230"/>
      <c r="DE50" s="1229"/>
    </row>
    <row r="51" spans="1:109" ht="13.5" customHeight="1" x14ac:dyDescent="0.15">
      <c r="A51" s="1223"/>
      <c r="B51" s="1229"/>
      <c r="C51" s="1223"/>
      <c r="D51" s="1223"/>
      <c r="E51" s="1223"/>
      <c r="F51" s="1223"/>
      <c r="G51" s="1255"/>
      <c r="H51" s="1255"/>
      <c r="I51" s="1255"/>
      <c r="J51" s="1255"/>
      <c r="K51" s="1256"/>
      <c r="L51" s="1256"/>
      <c r="M51" s="1256"/>
      <c r="N51" s="1256"/>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47"/>
      <c r="AN51" s="1257" t="s">
        <v>570</v>
      </c>
      <c r="AO51" s="1257"/>
      <c r="AP51" s="1257"/>
      <c r="AQ51" s="1257"/>
      <c r="AR51" s="1257"/>
      <c r="AS51" s="1257"/>
      <c r="AT51" s="1257"/>
      <c r="AU51" s="1257"/>
      <c r="AV51" s="1257"/>
      <c r="AW51" s="1257"/>
      <c r="AX51" s="1257"/>
      <c r="AY51" s="1257"/>
      <c r="AZ51" s="1257"/>
      <c r="BA51" s="1257"/>
      <c r="BB51" s="1257" t="s">
        <v>571</v>
      </c>
      <c r="BC51" s="1257"/>
      <c r="BD51" s="1257"/>
      <c r="BE51" s="1257"/>
      <c r="BF51" s="1257"/>
      <c r="BG51" s="1257"/>
      <c r="BH51" s="1257"/>
      <c r="BI51" s="1257"/>
      <c r="BJ51" s="1257"/>
      <c r="BK51" s="1257"/>
      <c r="BL51" s="1257"/>
      <c r="BM51" s="1257"/>
      <c r="BN51" s="1257"/>
      <c r="BO51" s="1257"/>
      <c r="BP51" s="1258"/>
      <c r="BQ51" s="1258"/>
      <c r="BR51" s="1258"/>
      <c r="BS51" s="1258"/>
      <c r="BT51" s="1258"/>
      <c r="BU51" s="1258"/>
      <c r="BV51" s="1258"/>
      <c r="BW51" s="1258"/>
      <c r="BX51" s="1258"/>
      <c r="BY51" s="1258"/>
      <c r="BZ51" s="1258"/>
      <c r="CA51" s="1258"/>
      <c r="CB51" s="1258"/>
      <c r="CC51" s="1258"/>
      <c r="CD51" s="1258"/>
      <c r="CE51" s="1258"/>
      <c r="CF51" s="1258"/>
      <c r="CG51" s="1258"/>
      <c r="CH51" s="1258"/>
      <c r="CI51" s="1258"/>
      <c r="CJ51" s="1258"/>
      <c r="CK51" s="1258"/>
      <c r="CL51" s="1258"/>
      <c r="CM51" s="1258"/>
      <c r="CN51" s="1258"/>
      <c r="CO51" s="1258"/>
      <c r="CP51" s="1258"/>
      <c r="CQ51" s="1258"/>
      <c r="CR51" s="1258"/>
      <c r="CS51" s="1258"/>
      <c r="CT51" s="1258"/>
      <c r="CU51" s="1258"/>
      <c r="CV51" s="1258"/>
      <c r="CW51" s="1258"/>
      <c r="CX51" s="1258"/>
      <c r="CY51" s="1258"/>
      <c r="CZ51" s="1258"/>
      <c r="DA51" s="1258"/>
      <c r="DB51" s="1258"/>
      <c r="DC51" s="1258"/>
      <c r="DD51" s="1230"/>
      <c r="DE51" s="1229"/>
    </row>
    <row r="52" spans="1:109" x14ac:dyDescent="0.15">
      <c r="A52" s="1223"/>
      <c r="B52" s="1229"/>
      <c r="C52" s="1223"/>
      <c r="D52" s="1223"/>
      <c r="E52" s="1223"/>
      <c r="F52" s="1223"/>
      <c r="G52" s="1255"/>
      <c r="H52" s="1255"/>
      <c r="I52" s="1255"/>
      <c r="J52" s="1255"/>
      <c r="K52" s="1256"/>
      <c r="L52" s="1256"/>
      <c r="M52" s="1256"/>
      <c r="N52" s="1256"/>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47"/>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c r="DD52" s="1230"/>
      <c r="DE52" s="1229"/>
    </row>
    <row r="53" spans="1:109" x14ac:dyDescent="0.15">
      <c r="A53" s="1237"/>
      <c r="B53" s="1229"/>
      <c r="C53" s="1223"/>
      <c r="D53" s="1223"/>
      <c r="E53" s="1223"/>
      <c r="F53" s="1223"/>
      <c r="G53" s="1255"/>
      <c r="H53" s="1255"/>
      <c r="I53" s="1248"/>
      <c r="J53" s="1248"/>
      <c r="K53" s="1256"/>
      <c r="L53" s="1256"/>
      <c r="M53" s="1256"/>
      <c r="N53" s="1256"/>
      <c r="O53" s="1223"/>
      <c r="P53" s="1223"/>
      <c r="Q53" s="1223"/>
      <c r="R53" s="1223"/>
      <c r="S53" s="1223"/>
      <c r="T53" s="1223"/>
      <c r="U53" s="1223"/>
      <c r="V53" s="1223"/>
      <c r="W53" s="1223"/>
      <c r="X53" s="1223"/>
      <c r="Y53" s="1223"/>
      <c r="Z53" s="1223"/>
      <c r="AA53" s="1223"/>
      <c r="AB53" s="1223"/>
      <c r="AC53" s="1223"/>
      <c r="AD53" s="1223"/>
      <c r="AE53" s="1223"/>
      <c r="AF53" s="1223"/>
      <c r="AG53" s="1223"/>
      <c r="AH53" s="1223"/>
      <c r="AI53" s="1223"/>
      <c r="AJ53" s="1223"/>
      <c r="AK53" s="1223"/>
      <c r="AL53" s="1223"/>
      <c r="AM53" s="1247"/>
      <c r="AN53" s="1257"/>
      <c r="AO53" s="1257"/>
      <c r="AP53" s="1257"/>
      <c r="AQ53" s="1257"/>
      <c r="AR53" s="1257"/>
      <c r="AS53" s="1257"/>
      <c r="AT53" s="1257"/>
      <c r="AU53" s="1257"/>
      <c r="AV53" s="1257"/>
      <c r="AW53" s="1257"/>
      <c r="AX53" s="1257"/>
      <c r="AY53" s="1257"/>
      <c r="AZ53" s="1257"/>
      <c r="BA53" s="1257"/>
      <c r="BB53" s="1257" t="s">
        <v>572</v>
      </c>
      <c r="BC53" s="1257"/>
      <c r="BD53" s="1257"/>
      <c r="BE53" s="1257"/>
      <c r="BF53" s="1257"/>
      <c r="BG53" s="1257"/>
      <c r="BH53" s="1257"/>
      <c r="BI53" s="1257"/>
      <c r="BJ53" s="1257"/>
      <c r="BK53" s="1257"/>
      <c r="BL53" s="1257"/>
      <c r="BM53" s="1257"/>
      <c r="BN53" s="1257"/>
      <c r="BO53" s="1257"/>
      <c r="BP53" s="1258">
        <v>57.2</v>
      </c>
      <c r="BQ53" s="1258"/>
      <c r="BR53" s="1258"/>
      <c r="BS53" s="1258"/>
      <c r="BT53" s="1258"/>
      <c r="BU53" s="1258"/>
      <c r="BV53" s="1258"/>
      <c r="BW53" s="1258"/>
      <c r="BX53" s="1258">
        <v>58.7</v>
      </c>
      <c r="BY53" s="1258"/>
      <c r="BZ53" s="1258"/>
      <c r="CA53" s="1258"/>
      <c r="CB53" s="1258"/>
      <c r="CC53" s="1258"/>
      <c r="CD53" s="1258"/>
      <c r="CE53" s="1258"/>
      <c r="CF53" s="1258">
        <v>59.2</v>
      </c>
      <c r="CG53" s="1258"/>
      <c r="CH53" s="1258"/>
      <c r="CI53" s="1258"/>
      <c r="CJ53" s="1258"/>
      <c r="CK53" s="1258"/>
      <c r="CL53" s="1258"/>
      <c r="CM53" s="1258"/>
      <c r="CN53" s="1258">
        <v>60.9</v>
      </c>
      <c r="CO53" s="1258"/>
      <c r="CP53" s="1258"/>
      <c r="CQ53" s="1258"/>
      <c r="CR53" s="1258"/>
      <c r="CS53" s="1258"/>
      <c r="CT53" s="1258"/>
      <c r="CU53" s="1258"/>
      <c r="CV53" s="1258">
        <v>62.3</v>
      </c>
      <c r="CW53" s="1258"/>
      <c r="CX53" s="1258"/>
      <c r="CY53" s="1258"/>
      <c r="CZ53" s="1258"/>
      <c r="DA53" s="1258"/>
      <c r="DB53" s="1258"/>
      <c r="DC53" s="1258"/>
      <c r="DD53" s="1230"/>
      <c r="DE53" s="1229"/>
    </row>
    <row r="54" spans="1:109" x14ac:dyDescent="0.15">
      <c r="A54" s="1237"/>
      <c r="B54" s="1229"/>
      <c r="C54" s="1223"/>
      <c r="D54" s="1223"/>
      <c r="E54" s="1223"/>
      <c r="F54" s="1223"/>
      <c r="G54" s="1255"/>
      <c r="H54" s="1255"/>
      <c r="I54" s="1248"/>
      <c r="J54" s="1248"/>
      <c r="K54" s="1256"/>
      <c r="L54" s="1256"/>
      <c r="M54" s="1256"/>
      <c r="N54" s="1256"/>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47"/>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c r="DD54" s="1230"/>
      <c r="DE54" s="1229"/>
    </row>
    <row r="55" spans="1:109" x14ac:dyDescent="0.15">
      <c r="A55" s="1237"/>
      <c r="B55" s="1229"/>
      <c r="C55" s="1223"/>
      <c r="D55" s="1223"/>
      <c r="E55" s="1223"/>
      <c r="F55" s="1223"/>
      <c r="G55" s="1248"/>
      <c r="H55" s="1248"/>
      <c r="I55" s="1248"/>
      <c r="J55" s="1248"/>
      <c r="K55" s="1256"/>
      <c r="L55" s="1256"/>
      <c r="M55" s="1256"/>
      <c r="N55" s="1256"/>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54" t="s">
        <v>573</v>
      </c>
      <c r="AO55" s="1254"/>
      <c r="AP55" s="1254"/>
      <c r="AQ55" s="1254"/>
      <c r="AR55" s="1254"/>
      <c r="AS55" s="1254"/>
      <c r="AT55" s="1254"/>
      <c r="AU55" s="1254"/>
      <c r="AV55" s="1254"/>
      <c r="AW55" s="1254"/>
      <c r="AX55" s="1254"/>
      <c r="AY55" s="1254"/>
      <c r="AZ55" s="1254"/>
      <c r="BA55" s="1254"/>
      <c r="BB55" s="1257" t="s">
        <v>571</v>
      </c>
      <c r="BC55" s="1257"/>
      <c r="BD55" s="1257"/>
      <c r="BE55" s="1257"/>
      <c r="BF55" s="1257"/>
      <c r="BG55" s="1257"/>
      <c r="BH55" s="1257"/>
      <c r="BI55" s="1257"/>
      <c r="BJ55" s="1257"/>
      <c r="BK55" s="1257"/>
      <c r="BL55" s="1257"/>
      <c r="BM55" s="1257"/>
      <c r="BN55" s="1257"/>
      <c r="BO55" s="1257"/>
      <c r="BP55" s="1258">
        <v>37.299999999999997</v>
      </c>
      <c r="BQ55" s="1258"/>
      <c r="BR55" s="1258"/>
      <c r="BS55" s="1258"/>
      <c r="BT55" s="1258"/>
      <c r="BU55" s="1258"/>
      <c r="BV55" s="1258"/>
      <c r="BW55" s="1258"/>
      <c r="BX55" s="1258">
        <v>25.4</v>
      </c>
      <c r="BY55" s="1258"/>
      <c r="BZ55" s="1258"/>
      <c r="CA55" s="1258"/>
      <c r="CB55" s="1258"/>
      <c r="CC55" s="1258"/>
      <c r="CD55" s="1258"/>
      <c r="CE55" s="1258"/>
      <c r="CF55" s="1258">
        <v>17.600000000000001</v>
      </c>
      <c r="CG55" s="1258"/>
      <c r="CH55" s="1258"/>
      <c r="CI55" s="1258"/>
      <c r="CJ55" s="1258"/>
      <c r="CK55" s="1258"/>
      <c r="CL55" s="1258"/>
      <c r="CM55" s="1258"/>
      <c r="CN55" s="1258">
        <v>17.2</v>
      </c>
      <c r="CO55" s="1258"/>
      <c r="CP55" s="1258"/>
      <c r="CQ55" s="1258"/>
      <c r="CR55" s="1258"/>
      <c r="CS55" s="1258"/>
      <c r="CT55" s="1258"/>
      <c r="CU55" s="1258"/>
      <c r="CV55" s="1258">
        <v>16.100000000000001</v>
      </c>
      <c r="CW55" s="1258"/>
      <c r="CX55" s="1258"/>
      <c r="CY55" s="1258"/>
      <c r="CZ55" s="1258"/>
      <c r="DA55" s="1258"/>
      <c r="DB55" s="1258"/>
      <c r="DC55" s="1258"/>
      <c r="DD55" s="1230"/>
      <c r="DE55" s="1229"/>
    </row>
    <row r="56" spans="1:109" x14ac:dyDescent="0.15">
      <c r="A56" s="1237"/>
      <c r="B56" s="1229"/>
      <c r="C56" s="1223"/>
      <c r="D56" s="1223"/>
      <c r="E56" s="1223"/>
      <c r="F56" s="1223"/>
      <c r="G56" s="1248"/>
      <c r="H56" s="1248"/>
      <c r="I56" s="1248"/>
      <c r="J56" s="1248"/>
      <c r="K56" s="1256"/>
      <c r="L56" s="1256"/>
      <c r="M56" s="1256"/>
      <c r="N56" s="1256"/>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54"/>
      <c r="AO56" s="1254"/>
      <c r="AP56" s="1254"/>
      <c r="AQ56" s="1254"/>
      <c r="AR56" s="1254"/>
      <c r="AS56" s="1254"/>
      <c r="AT56" s="1254"/>
      <c r="AU56" s="1254"/>
      <c r="AV56" s="1254"/>
      <c r="AW56" s="1254"/>
      <c r="AX56" s="1254"/>
      <c r="AY56" s="1254"/>
      <c r="AZ56" s="1254"/>
      <c r="BA56" s="1254"/>
      <c r="BB56" s="1257"/>
      <c r="BC56" s="1257"/>
      <c r="BD56" s="1257"/>
      <c r="BE56" s="1257"/>
      <c r="BF56" s="1257"/>
      <c r="BG56" s="1257"/>
      <c r="BH56" s="1257"/>
      <c r="BI56" s="1257"/>
      <c r="BJ56" s="1257"/>
      <c r="BK56" s="1257"/>
      <c r="BL56" s="1257"/>
      <c r="BM56" s="1257"/>
      <c r="BN56" s="1257"/>
      <c r="BO56" s="1257"/>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c r="DD56" s="1230"/>
      <c r="DE56" s="1229"/>
    </row>
    <row r="57" spans="1:109" s="367" customFormat="1" x14ac:dyDescent="0.15">
      <c r="A57" s="1237"/>
      <c r="B57" s="1259"/>
      <c r="C57" s="1237"/>
      <c r="D57" s="1237"/>
      <c r="E57" s="1237"/>
      <c r="F57" s="1237"/>
      <c r="G57" s="1248"/>
      <c r="H57" s="1248"/>
      <c r="I57" s="1260"/>
      <c r="J57" s="1260"/>
      <c r="K57" s="1256"/>
      <c r="L57" s="1256"/>
      <c r="M57" s="1256"/>
      <c r="N57" s="1256"/>
      <c r="O57" s="1237"/>
      <c r="P57" s="1237"/>
      <c r="Q57" s="1237"/>
      <c r="R57" s="1237"/>
      <c r="S57" s="1237"/>
      <c r="T57" s="1237"/>
      <c r="U57" s="1237"/>
      <c r="V57" s="1237"/>
      <c r="W57" s="1237"/>
      <c r="X57" s="1237"/>
      <c r="Y57" s="1237"/>
      <c r="Z57" s="1237"/>
      <c r="AA57" s="1237"/>
      <c r="AB57" s="1237"/>
      <c r="AC57" s="1237"/>
      <c r="AD57" s="1237"/>
      <c r="AE57" s="1237"/>
      <c r="AF57" s="1237"/>
      <c r="AG57" s="1237"/>
      <c r="AH57" s="1237"/>
      <c r="AI57" s="1237"/>
      <c r="AJ57" s="1237"/>
      <c r="AK57" s="1237"/>
      <c r="AL57" s="1237"/>
      <c r="AM57" s="1223"/>
      <c r="AN57" s="1254"/>
      <c r="AO57" s="1254"/>
      <c r="AP57" s="1254"/>
      <c r="AQ57" s="1254"/>
      <c r="AR57" s="1254"/>
      <c r="AS57" s="1254"/>
      <c r="AT57" s="1254"/>
      <c r="AU57" s="1254"/>
      <c r="AV57" s="1254"/>
      <c r="AW57" s="1254"/>
      <c r="AX57" s="1254"/>
      <c r="AY57" s="1254"/>
      <c r="AZ57" s="1254"/>
      <c r="BA57" s="1254"/>
      <c r="BB57" s="1257" t="s">
        <v>572</v>
      </c>
      <c r="BC57" s="1257"/>
      <c r="BD57" s="1257"/>
      <c r="BE57" s="1257"/>
      <c r="BF57" s="1257"/>
      <c r="BG57" s="1257"/>
      <c r="BH57" s="1257"/>
      <c r="BI57" s="1257"/>
      <c r="BJ57" s="1257"/>
      <c r="BK57" s="1257"/>
      <c r="BL57" s="1257"/>
      <c r="BM57" s="1257"/>
      <c r="BN57" s="1257"/>
      <c r="BO57" s="1257"/>
      <c r="BP57" s="1258">
        <v>62</v>
      </c>
      <c r="BQ57" s="1258"/>
      <c r="BR57" s="1258"/>
      <c r="BS57" s="1258"/>
      <c r="BT57" s="1258"/>
      <c r="BU57" s="1258"/>
      <c r="BV57" s="1258"/>
      <c r="BW57" s="1258"/>
      <c r="BX57" s="1258">
        <v>63.2</v>
      </c>
      <c r="BY57" s="1258"/>
      <c r="BZ57" s="1258"/>
      <c r="CA57" s="1258"/>
      <c r="CB57" s="1258"/>
      <c r="CC57" s="1258"/>
      <c r="CD57" s="1258"/>
      <c r="CE57" s="1258"/>
      <c r="CF57" s="1258">
        <v>65.3</v>
      </c>
      <c r="CG57" s="1258"/>
      <c r="CH57" s="1258"/>
      <c r="CI57" s="1258"/>
      <c r="CJ57" s="1258"/>
      <c r="CK57" s="1258"/>
      <c r="CL57" s="1258"/>
      <c r="CM57" s="1258"/>
      <c r="CN57" s="1258">
        <v>66.900000000000006</v>
      </c>
      <c r="CO57" s="1258"/>
      <c r="CP57" s="1258"/>
      <c r="CQ57" s="1258"/>
      <c r="CR57" s="1258"/>
      <c r="CS57" s="1258"/>
      <c r="CT57" s="1258"/>
      <c r="CU57" s="1258"/>
      <c r="CV57" s="1258">
        <v>68.099999999999994</v>
      </c>
      <c r="CW57" s="1258"/>
      <c r="CX57" s="1258"/>
      <c r="CY57" s="1258"/>
      <c r="CZ57" s="1258"/>
      <c r="DA57" s="1258"/>
      <c r="DB57" s="1258"/>
      <c r="DC57" s="1258"/>
      <c r="DD57" s="1261"/>
      <c r="DE57" s="1259"/>
    </row>
    <row r="58" spans="1:109" s="367" customFormat="1" x14ac:dyDescent="0.15">
      <c r="A58" s="1223"/>
      <c r="B58" s="1259"/>
      <c r="C58" s="1237"/>
      <c r="D58" s="1237"/>
      <c r="E58" s="1237"/>
      <c r="F58" s="1237"/>
      <c r="G58" s="1248"/>
      <c r="H58" s="1248"/>
      <c r="I58" s="1260"/>
      <c r="J58" s="1260"/>
      <c r="K58" s="1256"/>
      <c r="L58" s="1256"/>
      <c r="M58" s="1256"/>
      <c r="N58" s="1256"/>
      <c r="O58" s="1237"/>
      <c r="P58" s="1237"/>
      <c r="Q58" s="1237"/>
      <c r="R58" s="1237"/>
      <c r="S58" s="1237"/>
      <c r="T58" s="1237"/>
      <c r="U58" s="1237"/>
      <c r="V58" s="1237"/>
      <c r="W58" s="1237"/>
      <c r="X58" s="1237"/>
      <c r="Y58" s="1237"/>
      <c r="Z58" s="1237"/>
      <c r="AA58" s="1237"/>
      <c r="AB58" s="1237"/>
      <c r="AC58" s="1237"/>
      <c r="AD58" s="1237"/>
      <c r="AE58" s="1237"/>
      <c r="AF58" s="1237"/>
      <c r="AG58" s="1237"/>
      <c r="AH58" s="1237"/>
      <c r="AI58" s="1237"/>
      <c r="AJ58" s="1237"/>
      <c r="AK58" s="1237"/>
      <c r="AL58" s="1237"/>
      <c r="AM58" s="1223"/>
      <c r="AN58" s="1254"/>
      <c r="AO58" s="1254"/>
      <c r="AP58" s="1254"/>
      <c r="AQ58" s="1254"/>
      <c r="AR58" s="1254"/>
      <c r="AS58" s="1254"/>
      <c r="AT58" s="1254"/>
      <c r="AU58" s="1254"/>
      <c r="AV58" s="1254"/>
      <c r="AW58" s="1254"/>
      <c r="AX58" s="1254"/>
      <c r="AY58" s="1254"/>
      <c r="AZ58" s="1254"/>
      <c r="BA58" s="1254"/>
      <c r="BB58" s="1257"/>
      <c r="BC58" s="1257"/>
      <c r="BD58" s="1257"/>
      <c r="BE58" s="1257"/>
      <c r="BF58" s="1257"/>
      <c r="BG58" s="1257"/>
      <c r="BH58" s="1257"/>
      <c r="BI58" s="1257"/>
      <c r="BJ58" s="1257"/>
      <c r="BK58" s="1257"/>
      <c r="BL58" s="1257"/>
      <c r="BM58" s="1257"/>
      <c r="BN58" s="1257"/>
      <c r="BO58" s="1257"/>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1261"/>
      <c r="DE58" s="1259"/>
    </row>
    <row r="59" spans="1:109" s="367" customFormat="1" x14ac:dyDescent="0.15">
      <c r="A59" s="1223"/>
      <c r="B59" s="1259"/>
      <c r="C59" s="1237"/>
      <c r="D59" s="1237"/>
      <c r="E59" s="1237"/>
      <c r="F59" s="1237"/>
      <c r="G59" s="1237"/>
      <c r="H59" s="1237"/>
      <c r="I59" s="1237"/>
      <c r="J59" s="1237"/>
      <c r="K59" s="1262"/>
      <c r="L59" s="1262"/>
      <c r="M59" s="1262"/>
      <c r="N59" s="1262"/>
      <c r="O59" s="1237"/>
      <c r="P59" s="1237"/>
      <c r="Q59" s="1237"/>
      <c r="R59" s="1237"/>
      <c r="S59" s="1237"/>
      <c r="T59" s="1237"/>
      <c r="U59" s="1237"/>
      <c r="V59" s="1237"/>
      <c r="W59" s="1237"/>
      <c r="X59" s="1237"/>
      <c r="Y59" s="1237"/>
      <c r="Z59" s="1237"/>
      <c r="AA59" s="1237"/>
      <c r="AB59" s="1237"/>
      <c r="AC59" s="1237"/>
      <c r="AD59" s="1237"/>
      <c r="AE59" s="1237"/>
      <c r="AF59" s="1237"/>
      <c r="AG59" s="1237"/>
      <c r="AH59" s="1237"/>
      <c r="AI59" s="1237"/>
      <c r="AJ59" s="1237"/>
      <c r="AK59" s="1237"/>
      <c r="AL59" s="1237"/>
      <c r="AM59" s="1237"/>
      <c r="AN59" s="1237"/>
      <c r="AO59" s="1237"/>
      <c r="AP59" s="1237"/>
      <c r="AQ59" s="1262"/>
      <c r="AR59" s="1262"/>
      <c r="AS59" s="1262"/>
      <c r="AT59" s="1262"/>
      <c r="AU59" s="1237"/>
      <c r="AV59" s="1237"/>
      <c r="AW59" s="1237"/>
      <c r="AX59" s="1237"/>
      <c r="AY59" s="1237"/>
      <c r="AZ59" s="1237"/>
      <c r="BA59" s="1237"/>
      <c r="BB59" s="1237"/>
      <c r="BC59" s="1262"/>
      <c r="BD59" s="1262"/>
      <c r="BE59" s="1262"/>
      <c r="BF59" s="1262"/>
      <c r="BG59" s="1237"/>
      <c r="BH59" s="1237"/>
      <c r="BI59" s="1237"/>
      <c r="BJ59" s="1237"/>
      <c r="BK59" s="1237"/>
      <c r="BL59" s="1237"/>
      <c r="BM59" s="1237"/>
      <c r="BN59" s="1237"/>
      <c r="BO59" s="1262"/>
      <c r="BP59" s="1262"/>
      <c r="BQ59" s="1262"/>
      <c r="BR59" s="1262"/>
      <c r="BS59" s="1237"/>
      <c r="BT59" s="1237"/>
      <c r="BU59" s="1237"/>
      <c r="BV59" s="1237"/>
      <c r="BW59" s="1237"/>
      <c r="BX59" s="1237"/>
      <c r="BY59" s="1237"/>
      <c r="BZ59" s="1237"/>
      <c r="CA59" s="1262"/>
      <c r="CB59" s="1262"/>
      <c r="CC59" s="1262"/>
      <c r="CD59" s="1262"/>
      <c r="CE59" s="1237"/>
      <c r="CF59" s="1237"/>
      <c r="CG59" s="1237"/>
      <c r="CH59" s="1237"/>
      <c r="CI59" s="1237"/>
      <c r="CJ59" s="1237"/>
      <c r="CK59" s="1237"/>
      <c r="CL59" s="1237"/>
      <c r="CM59" s="1262"/>
      <c r="CN59" s="1262"/>
      <c r="CO59" s="1262"/>
      <c r="CP59" s="1262"/>
      <c r="CQ59" s="1237"/>
      <c r="CR59" s="1237"/>
      <c r="CS59" s="1237"/>
      <c r="CT59" s="1237"/>
      <c r="CU59" s="1237"/>
      <c r="CV59" s="1237"/>
      <c r="CW59" s="1237"/>
      <c r="CX59" s="1237"/>
      <c r="CY59" s="1262"/>
      <c r="CZ59" s="1262"/>
      <c r="DA59" s="1262"/>
      <c r="DB59" s="1262"/>
      <c r="DC59" s="1262"/>
      <c r="DD59" s="1261"/>
      <c r="DE59" s="1259"/>
    </row>
    <row r="60" spans="1:109" s="367" customFormat="1" x14ac:dyDescent="0.15">
      <c r="A60" s="1223"/>
      <c r="B60" s="1259"/>
      <c r="C60" s="1237"/>
      <c r="D60" s="1237"/>
      <c r="E60" s="1237"/>
      <c r="F60" s="1237"/>
      <c r="G60" s="1237"/>
      <c r="H60" s="1237"/>
      <c r="I60" s="1237"/>
      <c r="J60" s="1237"/>
      <c r="K60" s="1262"/>
      <c r="L60" s="1262"/>
      <c r="M60" s="1262"/>
      <c r="N60" s="1262"/>
      <c r="O60" s="1237"/>
      <c r="P60" s="1237"/>
      <c r="Q60" s="1237"/>
      <c r="R60" s="1237"/>
      <c r="S60" s="1237"/>
      <c r="T60" s="1237"/>
      <c r="U60" s="1237"/>
      <c r="V60" s="1237"/>
      <c r="W60" s="1237"/>
      <c r="X60" s="1237"/>
      <c r="Y60" s="1237"/>
      <c r="Z60" s="1237"/>
      <c r="AA60" s="1237"/>
      <c r="AB60" s="1237"/>
      <c r="AC60" s="1237"/>
      <c r="AD60" s="1237"/>
      <c r="AE60" s="1237"/>
      <c r="AF60" s="1237"/>
      <c r="AG60" s="1237"/>
      <c r="AH60" s="1237"/>
      <c r="AI60" s="1237"/>
      <c r="AJ60" s="1237"/>
      <c r="AK60" s="1237"/>
      <c r="AL60" s="1237"/>
      <c r="AM60" s="1237"/>
      <c r="AN60" s="1237"/>
      <c r="AO60" s="1237"/>
      <c r="AP60" s="1237"/>
      <c r="AQ60" s="1262"/>
      <c r="AR60" s="1262"/>
      <c r="AS60" s="1262"/>
      <c r="AT60" s="1262"/>
      <c r="AU60" s="1237"/>
      <c r="AV60" s="1237"/>
      <c r="AW60" s="1237"/>
      <c r="AX60" s="1237"/>
      <c r="AY60" s="1237"/>
      <c r="AZ60" s="1237"/>
      <c r="BA60" s="1237"/>
      <c r="BB60" s="1237"/>
      <c r="BC60" s="1262"/>
      <c r="BD60" s="1262"/>
      <c r="BE60" s="1262"/>
      <c r="BF60" s="1262"/>
      <c r="BG60" s="1237"/>
      <c r="BH60" s="1237"/>
      <c r="BI60" s="1237"/>
      <c r="BJ60" s="1237"/>
      <c r="BK60" s="1237"/>
      <c r="BL60" s="1237"/>
      <c r="BM60" s="1237"/>
      <c r="BN60" s="1237"/>
      <c r="BO60" s="1262"/>
      <c r="BP60" s="1262"/>
      <c r="BQ60" s="1262"/>
      <c r="BR60" s="1262"/>
      <c r="BS60" s="1237"/>
      <c r="BT60" s="1237"/>
      <c r="BU60" s="1237"/>
      <c r="BV60" s="1237"/>
      <c r="BW60" s="1237"/>
      <c r="BX60" s="1237"/>
      <c r="BY60" s="1237"/>
      <c r="BZ60" s="1237"/>
      <c r="CA60" s="1262"/>
      <c r="CB60" s="1262"/>
      <c r="CC60" s="1262"/>
      <c r="CD60" s="1262"/>
      <c r="CE60" s="1237"/>
      <c r="CF60" s="1237"/>
      <c r="CG60" s="1237"/>
      <c r="CH60" s="1237"/>
      <c r="CI60" s="1237"/>
      <c r="CJ60" s="1237"/>
      <c r="CK60" s="1237"/>
      <c r="CL60" s="1237"/>
      <c r="CM60" s="1262"/>
      <c r="CN60" s="1262"/>
      <c r="CO60" s="1262"/>
      <c r="CP60" s="1262"/>
      <c r="CQ60" s="1237"/>
      <c r="CR60" s="1237"/>
      <c r="CS60" s="1237"/>
      <c r="CT60" s="1237"/>
      <c r="CU60" s="1237"/>
      <c r="CV60" s="1237"/>
      <c r="CW60" s="1237"/>
      <c r="CX60" s="1237"/>
      <c r="CY60" s="1262"/>
      <c r="CZ60" s="1262"/>
      <c r="DA60" s="1262"/>
      <c r="DB60" s="1262"/>
      <c r="DC60" s="1262"/>
      <c r="DD60" s="1261"/>
      <c r="DE60" s="1259"/>
    </row>
    <row r="61" spans="1:109" s="367" customFormat="1" x14ac:dyDescent="0.15">
      <c r="A61" s="1223"/>
      <c r="B61" s="1263"/>
      <c r="C61" s="1264"/>
      <c r="D61" s="1264"/>
      <c r="E61" s="1264"/>
      <c r="F61" s="1264"/>
      <c r="G61" s="1264"/>
      <c r="H61" s="1264"/>
      <c r="I61" s="1264"/>
      <c r="J61" s="1264"/>
      <c r="K61" s="1264"/>
      <c r="L61" s="1264"/>
      <c r="M61" s="1265"/>
      <c r="N61" s="1265"/>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5"/>
      <c r="AT61" s="1265"/>
      <c r="AU61" s="1264"/>
      <c r="AV61" s="1264"/>
      <c r="AW61" s="1264"/>
      <c r="AX61" s="1264"/>
      <c r="AY61" s="1264"/>
      <c r="AZ61" s="1264"/>
      <c r="BA61" s="1264"/>
      <c r="BB61" s="1264"/>
      <c r="BC61" s="1264"/>
      <c r="BD61" s="1264"/>
      <c r="BE61" s="1265"/>
      <c r="BF61" s="1265"/>
      <c r="BG61" s="1264"/>
      <c r="BH61" s="1264"/>
      <c r="BI61" s="1264"/>
      <c r="BJ61" s="1264"/>
      <c r="BK61" s="1264"/>
      <c r="BL61" s="1264"/>
      <c r="BM61" s="1264"/>
      <c r="BN61" s="1264"/>
      <c r="BO61" s="1264"/>
      <c r="BP61" s="1264"/>
      <c r="BQ61" s="1265"/>
      <c r="BR61" s="1265"/>
      <c r="BS61" s="1264"/>
      <c r="BT61" s="1264"/>
      <c r="BU61" s="1264"/>
      <c r="BV61" s="1264"/>
      <c r="BW61" s="1264"/>
      <c r="BX61" s="1264"/>
      <c r="BY61" s="1264"/>
      <c r="BZ61" s="1264"/>
      <c r="CA61" s="1264"/>
      <c r="CB61" s="1264"/>
      <c r="CC61" s="1265"/>
      <c r="CD61" s="1265"/>
      <c r="CE61" s="1264"/>
      <c r="CF61" s="1264"/>
      <c r="CG61" s="1264"/>
      <c r="CH61" s="1264"/>
      <c r="CI61" s="1264"/>
      <c r="CJ61" s="1264"/>
      <c r="CK61" s="1264"/>
      <c r="CL61" s="1264"/>
      <c r="CM61" s="1264"/>
      <c r="CN61" s="1264"/>
      <c r="CO61" s="1265"/>
      <c r="CP61" s="1265"/>
      <c r="CQ61" s="1264"/>
      <c r="CR61" s="1264"/>
      <c r="CS61" s="1264"/>
      <c r="CT61" s="1264"/>
      <c r="CU61" s="1264"/>
      <c r="CV61" s="1264"/>
      <c r="CW61" s="1264"/>
      <c r="CX61" s="1264"/>
      <c r="CY61" s="1264"/>
      <c r="CZ61" s="1264"/>
      <c r="DA61" s="1265"/>
      <c r="DB61" s="1265"/>
      <c r="DC61" s="1265"/>
      <c r="DD61" s="1266"/>
      <c r="DE61" s="1259"/>
    </row>
    <row r="62" spans="1:109" x14ac:dyDescent="0.15">
      <c r="A62" s="1223"/>
      <c r="B62" s="1234"/>
      <c r="C62" s="1234"/>
      <c r="D62" s="1234"/>
      <c r="E62" s="1234"/>
      <c r="F62" s="1234"/>
      <c r="G62" s="1234"/>
      <c r="H62" s="1234"/>
      <c r="I62" s="1234"/>
      <c r="J62" s="1234"/>
      <c r="K62" s="1234"/>
      <c r="L62" s="1234"/>
      <c r="M62" s="1234"/>
      <c r="N62" s="1234"/>
      <c r="O62" s="1234"/>
      <c r="P62" s="1234"/>
      <c r="Q62" s="1234"/>
      <c r="R62" s="1234"/>
      <c r="S62" s="1234"/>
      <c r="T62" s="1234"/>
      <c r="U62" s="1234"/>
      <c r="V62" s="1234"/>
      <c r="W62" s="1234"/>
      <c r="X62" s="1234"/>
      <c r="Y62" s="1234"/>
      <c r="Z62" s="1234"/>
      <c r="AA62" s="1234"/>
      <c r="AB62" s="1234"/>
      <c r="AC62" s="1234"/>
      <c r="AD62" s="1234"/>
      <c r="AE62" s="1234"/>
      <c r="AF62" s="1234"/>
      <c r="AG62" s="1234"/>
      <c r="AH62" s="1234"/>
      <c r="AI62" s="1234"/>
      <c r="AJ62" s="1234"/>
      <c r="AK62" s="1234"/>
      <c r="AL62" s="1234"/>
      <c r="AM62" s="1234"/>
      <c r="AN62" s="1234"/>
      <c r="AO62" s="1234"/>
      <c r="AP62" s="1234"/>
      <c r="AQ62" s="1234"/>
      <c r="AR62" s="1234"/>
      <c r="AS62" s="1234"/>
      <c r="AT62" s="1234"/>
      <c r="AU62" s="1234"/>
      <c r="AV62" s="1234"/>
      <c r="AW62" s="1234"/>
      <c r="AX62" s="1234"/>
      <c r="AY62" s="1234"/>
      <c r="AZ62" s="1234"/>
      <c r="BA62" s="1234"/>
      <c r="BB62" s="1234"/>
      <c r="BC62" s="1234"/>
      <c r="BD62" s="1234"/>
      <c r="BE62" s="1234"/>
      <c r="BF62" s="1234"/>
      <c r="BG62" s="1234"/>
      <c r="BH62" s="1234"/>
      <c r="BI62" s="1234"/>
      <c r="BJ62" s="1234"/>
      <c r="BK62" s="1234"/>
      <c r="BL62" s="1234"/>
      <c r="BM62" s="1234"/>
      <c r="BN62" s="1234"/>
      <c r="BO62" s="1234"/>
      <c r="BP62" s="1234"/>
      <c r="BQ62" s="1234"/>
      <c r="BR62" s="1234"/>
      <c r="BS62" s="1234"/>
      <c r="BT62" s="1234"/>
      <c r="BU62" s="1234"/>
      <c r="BV62" s="1234"/>
      <c r="BW62" s="1234"/>
      <c r="BX62" s="1234"/>
      <c r="BY62" s="1234"/>
      <c r="BZ62" s="1234"/>
      <c r="CA62" s="1234"/>
      <c r="CB62" s="1234"/>
      <c r="CC62" s="1234"/>
      <c r="CD62" s="1234"/>
      <c r="CE62" s="1234"/>
      <c r="CF62" s="1234"/>
      <c r="CG62" s="1234"/>
      <c r="CH62" s="1234"/>
      <c r="CI62" s="1234"/>
      <c r="CJ62" s="1234"/>
      <c r="CK62" s="1234"/>
      <c r="CL62" s="1234"/>
      <c r="CM62" s="1234"/>
      <c r="CN62" s="1234"/>
      <c r="CO62" s="1234"/>
      <c r="CP62" s="1234"/>
      <c r="CQ62" s="1234"/>
      <c r="CR62" s="1234"/>
      <c r="CS62" s="1234"/>
      <c r="CT62" s="1234"/>
      <c r="CU62" s="1234"/>
      <c r="CV62" s="1234"/>
      <c r="CW62" s="1234"/>
      <c r="CX62" s="1234"/>
      <c r="CY62" s="1234"/>
      <c r="CZ62" s="1234"/>
      <c r="DA62" s="1234"/>
      <c r="DB62" s="1234"/>
      <c r="DC62" s="1234"/>
      <c r="DD62" s="1234"/>
      <c r="DE62" s="1223"/>
    </row>
    <row r="63" spans="1:109" ht="17.25" x14ac:dyDescent="0.15">
      <c r="A63" s="1223"/>
      <c r="B63" s="1267" t="s">
        <v>574</v>
      </c>
      <c r="C63" s="1223"/>
      <c r="D63" s="1223"/>
      <c r="E63" s="1223"/>
      <c r="F63" s="1223"/>
      <c r="G63" s="1223"/>
      <c r="H63" s="1223"/>
      <c r="I63" s="1223"/>
      <c r="J63" s="1223"/>
      <c r="K63" s="1223"/>
      <c r="L63" s="1223"/>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1223"/>
      <c r="AS63" s="1223"/>
      <c r="AT63" s="1223"/>
      <c r="AU63" s="1223"/>
      <c r="AV63" s="1223"/>
      <c r="AW63" s="1223"/>
      <c r="AX63" s="1223"/>
      <c r="AY63" s="1223"/>
      <c r="AZ63" s="1223"/>
      <c r="BA63" s="1223"/>
      <c r="BB63" s="1223"/>
      <c r="BC63" s="1223"/>
      <c r="BD63" s="1223"/>
      <c r="BE63" s="1223"/>
      <c r="BF63" s="1223"/>
      <c r="BG63" s="1223"/>
      <c r="BH63" s="1223"/>
      <c r="BI63" s="1223"/>
      <c r="BJ63" s="1223"/>
      <c r="BK63" s="1223"/>
      <c r="BL63" s="1223"/>
      <c r="BM63" s="1223"/>
      <c r="BN63" s="1223"/>
      <c r="BO63" s="1223"/>
      <c r="BP63" s="1223"/>
      <c r="BQ63" s="1223"/>
      <c r="BR63" s="1223"/>
      <c r="BS63" s="1223"/>
      <c r="BT63" s="1223"/>
      <c r="BU63" s="1223"/>
      <c r="BV63" s="1223"/>
      <c r="BW63" s="1223"/>
      <c r="BX63" s="1223"/>
      <c r="BY63" s="1223"/>
      <c r="BZ63" s="1223"/>
      <c r="CA63" s="1223"/>
      <c r="CB63" s="1223"/>
      <c r="CC63" s="1223"/>
      <c r="CD63" s="1223"/>
      <c r="CE63" s="1223"/>
      <c r="CF63" s="1223"/>
      <c r="CG63" s="1223"/>
      <c r="CH63" s="1223"/>
      <c r="CI63" s="1223"/>
      <c r="CJ63" s="1223"/>
      <c r="CK63" s="1223"/>
      <c r="CL63" s="1223"/>
      <c r="CM63" s="1223"/>
      <c r="CN63" s="1223"/>
      <c r="CO63" s="1223"/>
      <c r="CP63" s="1223"/>
      <c r="CQ63" s="1223"/>
      <c r="CR63" s="1223"/>
      <c r="CS63" s="1223"/>
      <c r="CT63" s="1223"/>
      <c r="CU63" s="1223"/>
      <c r="CV63" s="1223"/>
      <c r="CW63" s="1223"/>
      <c r="CX63" s="1223"/>
      <c r="CY63" s="1223"/>
      <c r="CZ63" s="1223"/>
      <c r="DA63" s="1223"/>
      <c r="DB63" s="1223"/>
      <c r="DC63" s="1223"/>
      <c r="DD63" s="1230"/>
      <c r="DE63" s="1229"/>
    </row>
    <row r="64" spans="1:109" x14ac:dyDescent="0.15">
      <c r="A64" s="1223"/>
      <c r="B64" s="1229"/>
      <c r="C64" s="1223"/>
      <c r="D64" s="1223"/>
      <c r="E64" s="1223"/>
      <c r="F64" s="1223"/>
      <c r="G64" s="1236"/>
      <c r="H64" s="1223"/>
      <c r="I64" s="1268"/>
      <c r="J64" s="1268"/>
      <c r="K64" s="1268"/>
      <c r="L64" s="1268"/>
      <c r="M64" s="1268"/>
      <c r="N64" s="1269"/>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36"/>
      <c r="AN64" s="1236" t="s">
        <v>567</v>
      </c>
      <c r="AO64" s="1223"/>
      <c r="AP64" s="1237"/>
      <c r="AQ64" s="1237"/>
      <c r="AR64" s="1237"/>
      <c r="AS64" s="1223"/>
      <c r="AT64" s="1223"/>
      <c r="AU64" s="1223"/>
      <c r="AV64" s="1223"/>
      <c r="AW64" s="1223"/>
      <c r="AX64" s="1223"/>
      <c r="AY64" s="1236"/>
      <c r="AZ64" s="1223"/>
      <c r="BA64" s="1237"/>
      <c r="BB64" s="1237"/>
      <c r="BC64" s="1237"/>
      <c r="BD64" s="1223"/>
      <c r="BE64" s="1223"/>
      <c r="BF64" s="1223"/>
      <c r="BG64" s="1223"/>
      <c r="BH64" s="1223"/>
      <c r="BI64" s="1223"/>
      <c r="BJ64" s="1223"/>
      <c r="BK64" s="1236"/>
      <c r="BL64" s="1223"/>
      <c r="BM64" s="1237"/>
      <c r="BN64" s="1237"/>
      <c r="BO64" s="1237"/>
      <c r="BP64" s="1223"/>
      <c r="BQ64" s="1223"/>
      <c r="BR64" s="1223"/>
      <c r="BS64" s="1223"/>
      <c r="BT64" s="1223"/>
      <c r="BU64" s="1223"/>
      <c r="BV64" s="1223"/>
      <c r="BW64" s="1236"/>
      <c r="BX64" s="1223"/>
      <c r="BY64" s="1237"/>
      <c r="BZ64" s="1237"/>
      <c r="CA64" s="1237"/>
      <c r="CB64" s="1223"/>
      <c r="CC64" s="1223"/>
      <c r="CD64" s="1223"/>
      <c r="CE64" s="1223"/>
      <c r="CF64" s="1223"/>
      <c r="CG64" s="1223"/>
      <c r="CH64" s="1223"/>
      <c r="CI64" s="1236"/>
      <c r="CJ64" s="1223"/>
      <c r="CK64" s="1237"/>
      <c r="CL64" s="1237"/>
      <c r="CM64" s="1237"/>
      <c r="CN64" s="1223"/>
      <c r="CO64" s="1223"/>
      <c r="CP64" s="1223"/>
      <c r="CQ64" s="1223"/>
      <c r="CR64" s="1223"/>
      <c r="CS64" s="1223"/>
      <c r="CT64" s="1223"/>
      <c r="CU64" s="1236"/>
      <c r="CV64" s="1223"/>
      <c r="CW64" s="1237"/>
      <c r="CX64" s="1237"/>
      <c r="CY64" s="1237"/>
      <c r="CZ64" s="1223"/>
      <c r="DA64" s="1223"/>
      <c r="DB64" s="1223"/>
      <c r="DC64" s="1223"/>
      <c r="DD64" s="1230"/>
      <c r="DE64" s="1229"/>
    </row>
    <row r="65" spans="1:109" x14ac:dyDescent="0.15">
      <c r="A65" s="1223"/>
      <c r="B65" s="1229"/>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70" t="s">
        <v>575</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c r="DD65" s="1230"/>
      <c r="DE65" s="1229"/>
    </row>
    <row r="66" spans="1:109" x14ac:dyDescent="0.15">
      <c r="A66" s="1223"/>
      <c r="B66" s="1229"/>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c r="DD66" s="1230"/>
      <c r="DE66" s="1229"/>
    </row>
    <row r="67" spans="1:109" x14ac:dyDescent="0.15">
      <c r="A67" s="1223"/>
      <c r="B67" s="1229"/>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c r="DD67" s="1230"/>
      <c r="DE67" s="1229"/>
    </row>
    <row r="68" spans="1:109" x14ac:dyDescent="0.15">
      <c r="A68" s="1223"/>
      <c r="B68" s="1229"/>
      <c r="C68" s="1223"/>
      <c r="D68" s="1223"/>
      <c r="E68" s="1223"/>
      <c r="F68" s="122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c r="AL68" s="1223"/>
      <c r="AM68" s="1223"/>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c r="DD68" s="1230"/>
      <c r="DE68" s="1229"/>
    </row>
    <row r="69" spans="1:109" x14ac:dyDescent="0.15">
      <c r="A69" s="1223"/>
      <c r="B69" s="1229"/>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c r="DD69" s="1230"/>
      <c r="DE69" s="1229"/>
    </row>
    <row r="70" spans="1:109" x14ac:dyDescent="0.15">
      <c r="A70" s="1223"/>
      <c r="B70" s="1229"/>
      <c r="C70" s="1223"/>
      <c r="D70" s="1223"/>
      <c r="E70" s="1223"/>
      <c r="F70" s="1223"/>
      <c r="G70" s="1223"/>
      <c r="H70" s="1271"/>
      <c r="I70" s="1271"/>
      <c r="J70" s="1272"/>
      <c r="K70" s="1272"/>
      <c r="L70" s="1273"/>
      <c r="M70" s="1272"/>
      <c r="N70" s="127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47"/>
      <c r="AO70" s="1247"/>
      <c r="AP70" s="1247"/>
      <c r="AQ70" s="1223"/>
      <c r="AR70" s="1223"/>
      <c r="AS70" s="1223"/>
      <c r="AT70" s="1223"/>
      <c r="AU70" s="1223"/>
      <c r="AV70" s="1223"/>
      <c r="AW70" s="1223"/>
      <c r="AX70" s="1223"/>
      <c r="AY70" s="1223"/>
      <c r="AZ70" s="1247"/>
      <c r="BA70" s="1247"/>
      <c r="BB70" s="1247"/>
      <c r="BC70" s="1223"/>
      <c r="BD70" s="1223"/>
      <c r="BE70" s="1223"/>
      <c r="BF70" s="1223"/>
      <c r="BG70" s="1223"/>
      <c r="BH70" s="1223"/>
      <c r="BI70" s="1223"/>
      <c r="BJ70" s="1223"/>
      <c r="BK70" s="1223"/>
      <c r="BL70" s="1247"/>
      <c r="BM70" s="1247"/>
      <c r="BN70" s="1247"/>
      <c r="BO70" s="1223"/>
      <c r="BP70" s="1223"/>
      <c r="BQ70" s="1223"/>
      <c r="BR70" s="1223"/>
      <c r="BS70" s="1223"/>
      <c r="BT70" s="1223"/>
      <c r="BU70" s="1223"/>
      <c r="BV70" s="1223"/>
      <c r="BW70" s="1223"/>
      <c r="BX70" s="1247"/>
      <c r="BY70" s="1247"/>
      <c r="BZ70" s="1247"/>
      <c r="CA70" s="1223"/>
      <c r="CB70" s="1223"/>
      <c r="CC70" s="1223"/>
      <c r="CD70" s="1223"/>
      <c r="CE70" s="1223"/>
      <c r="CF70" s="1223"/>
      <c r="CG70" s="1223"/>
      <c r="CH70" s="1223"/>
      <c r="CI70" s="1223"/>
      <c r="CJ70" s="1247"/>
      <c r="CK70" s="1247"/>
      <c r="CL70" s="1247"/>
      <c r="CM70" s="1223"/>
      <c r="CN70" s="1223"/>
      <c r="CO70" s="1223"/>
      <c r="CP70" s="1223"/>
      <c r="CQ70" s="1223"/>
      <c r="CR70" s="1223"/>
      <c r="CS70" s="1223"/>
      <c r="CT70" s="1223"/>
      <c r="CU70" s="1223"/>
      <c r="CV70" s="1247"/>
      <c r="CW70" s="1247"/>
      <c r="CX70" s="1247"/>
      <c r="CY70" s="1223"/>
      <c r="CZ70" s="1223"/>
      <c r="DA70" s="1223"/>
      <c r="DB70" s="1223"/>
      <c r="DC70" s="1223"/>
      <c r="DD70" s="1230"/>
      <c r="DE70" s="1229"/>
    </row>
    <row r="71" spans="1:109" x14ac:dyDescent="0.15">
      <c r="A71" s="1223"/>
      <c r="B71" s="1229"/>
      <c r="C71" s="1223"/>
      <c r="D71" s="1223"/>
      <c r="E71" s="1223"/>
      <c r="F71" s="1223"/>
      <c r="G71" s="1274"/>
      <c r="H71" s="1223"/>
      <c r="I71" s="1275"/>
      <c r="J71" s="1272"/>
      <c r="K71" s="1272"/>
      <c r="L71" s="1273"/>
      <c r="M71" s="1272"/>
      <c r="N71" s="127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c r="AL71" s="1223"/>
      <c r="AM71" s="1274"/>
      <c r="AN71" s="1223" t="s">
        <v>569</v>
      </c>
      <c r="AO71" s="1223"/>
      <c r="AP71" s="1223"/>
      <c r="AQ71" s="1223"/>
      <c r="AR71" s="1223"/>
      <c r="AS71" s="1223"/>
      <c r="AT71" s="1223"/>
      <c r="AU71" s="1223"/>
      <c r="AV71" s="1223"/>
      <c r="AW71" s="1223"/>
      <c r="AX71" s="1223"/>
      <c r="AY71" s="1223"/>
      <c r="AZ71" s="1223"/>
      <c r="BA71" s="1223"/>
      <c r="BB71" s="1223"/>
      <c r="BC71" s="1223"/>
      <c r="BD71" s="1223"/>
      <c r="BE71" s="1223"/>
      <c r="BF71" s="1223"/>
      <c r="BG71" s="1223"/>
      <c r="BH71" s="1223"/>
      <c r="BI71" s="1223"/>
      <c r="BJ71" s="1223"/>
      <c r="BK71" s="1223"/>
      <c r="BL71" s="1223"/>
      <c r="BM71" s="1223"/>
      <c r="BN71" s="1223"/>
      <c r="BO71" s="1223"/>
      <c r="BP71" s="1223"/>
      <c r="BQ71" s="1223"/>
      <c r="BR71" s="1223"/>
      <c r="BS71" s="1223"/>
      <c r="BT71" s="1223"/>
      <c r="BU71" s="1223"/>
      <c r="BV71" s="1223"/>
      <c r="BW71" s="1223"/>
      <c r="BX71" s="1223"/>
      <c r="BY71" s="1223"/>
      <c r="BZ71" s="1223"/>
      <c r="CA71" s="1223"/>
      <c r="CB71" s="1223"/>
      <c r="CC71" s="1223"/>
      <c r="CD71" s="1223"/>
      <c r="CE71" s="1223"/>
      <c r="CF71" s="1223"/>
      <c r="CG71" s="1223"/>
      <c r="CH71" s="1223"/>
      <c r="CI71" s="1223"/>
      <c r="CJ71" s="1223"/>
      <c r="CK71" s="1223"/>
      <c r="CL71" s="1223"/>
      <c r="CM71" s="1223"/>
      <c r="CN71" s="1223"/>
      <c r="CO71" s="1223"/>
      <c r="CP71" s="1223"/>
      <c r="CQ71" s="1223"/>
      <c r="CR71" s="1223"/>
      <c r="CS71" s="1223"/>
      <c r="CT71" s="1223"/>
      <c r="CU71" s="1223"/>
      <c r="CV71" s="1223"/>
      <c r="CW71" s="1223"/>
      <c r="CX71" s="1223"/>
      <c r="CY71" s="1223"/>
      <c r="CZ71" s="1223"/>
      <c r="DA71" s="1223"/>
      <c r="DB71" s="1223"/>
      <c r="DC71" s="1223"/>
      <c r="DD71" s="1230"/>
      <c r="DE71" s="1229"/>
    </row>
    <row r="72" spans="1:109" x14ac:dyDescent="0.15">
      <c r="A72" s="1223"/>
      <c r="B72" s="1229"/>
      <c r="C72" s="1223"/>
      <c r="D72" s="1223"/>
      <c r="E72" s="1223"/>
      <c r="F72" s="1223"/>
      <c r="G72" s="1248"/>
      <c r="H72" s="1248"/>
      <c r="I72" s="1248"/>
      <c r="J72" s="1248"/>
      <c r="K72" s="1249"/>
      <c r="L72" s="1249"/>
      <c r="M72" s="1250"/>
      <c r="N72" s="1250"/>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c r="AL72" s="1223"/>
      <c r="AM72" s="1223"/>
      <c r="AN72" s="1251"/>
      <c r="AO72" s="1252"/>
      <c r="AP72" s="1252"/>
      <c r="AQ72" s="1252"/>
      <c r="AR72" s="1252"/>
      <c r="AS72" s="1252"/>
      <c r="AT72" s="1252"/>
      <c r="AU72" s="1252"/>
      <c r="AV72" s="1252"/>
      <c r="AW72" s="1252"/>
      <c r="AX72" s="1252"/>
      <c r="AY72" s="1252"/>
      <c r="AZ72" s="1252"/>
      <c r="BA72" s="1252"/>
      <c r="BB72" s="1252"/>
      <c r="BC72" s="1252"/>
      <c r="BD72" s="1252"/>
      <c r="BE72" s="1252"/>
      <c r="BF72" s="1252"/>
      <c r="BG72" s="1252"/>
      <c r="BH72" s="1252"/>
      <c r="BI72" s="1252"/>
      <c r="BJ72" s="1252"/>
      <c r="BK72" s="1252"/>
      <c r="BL72" s="1252"/>
      <c r="BM72" s="1252"/>
      <c r="BN72" s="1252"/>
      <c r="BO72" s="1253"/>
      <c r="BP72" s="1254" t="s">
        <v>529</v>
      </c>
      <c r="BQ72" s="1254"/>
      <c r="BR72" s="1254"/>
      <c r="BS72" s="1254"/>
      <c r="BT72" s="1254"/>
      <c r="BU72" s="1254"/>
      <c r="BV72" s="1254"/>
      <c r="BW72" s="1254"/>
      <c r="BX72" s="1254" t="s">
        <v>530</v>
      </c>
      <c r="BY72" s="1254"/>
      <c r="BZ72" s="1254"/>
      <c r="CA72" s="1254"/>
      <c r="CB72" s="1254"/>
      <c r="CC72" s="1254"/>
      <c r="CD72" s="1254"/>
      <c r="CE72" s="1254"/>
      <c r="CF72" s="1254" t="s">
        <v>531</v>
      </c>
      <c r="CG72" s="1254"/>
      <c r="CH72" s="1254"/>
      <c r="CI72" s="1254"/>
      <c r="CJ72" s="1254"/>
      <c r="CK72" s="1254"/>
      <c r="CL72" s="1254"/>
      <c r="CM72" s="1254"/>
      <c r="CN72" s="1254" t="s">
        <v>532</v>
      </c>
      <c r="CO72" s="1254"/>
      <c r="CP72" s="1254"/>
      <c r="CQ72" s="1254"/>
      <c r="CR72" s="1254"/>
      <c r="CS72" s="1254"/>
      <c r="CT72" s="1254"/>
      <c r="CU72" s="1254"/>
      <c r="CV72" s="1254" t="s">
        <v>533</v>
      </c>
      <c r="CW72" s="1254"/>
      <c r="CX72" s="1254"/>
      <c r="CY72" s="1254"/>
      <c r="CZ72" s="1254"/>
      <c r="DA72" s="1254"/>
      <c r="DB72" s="1254"/>
      <c r="DC72" s="1254"/>
      <c r="DD72" s="1230"/>
      <c r="DE72" s="1229"/>
    </row>
    <row r="73" spans="1:109" x14ac:dyDescent="0.15">
      <c r="A73" s="1223"/>
      <c r="B73" s="1229"/>
      <c r="C73" s="1223"/>
      <c r="D73" s="1223"/>
      <c r="E73" s="1223"/>
      <c r="F73" s="1223"/>
      <c r="G73" s="1255"/>
      <c r="H73" s="1255"/>
      <c r="I73" s="1255"/>
      <c r="J73" s="1255"/>
      <c r="K73" s="1276"/>
      <c r="L73" s="1276"/>
      <c r="M73" s="1276"/>
      <c r="N73" s="1276"/>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c r="AL73" s="1223"/>
      <c r="AM73" s="1247"/>
      <c r="AN73" s="1257" t="s">
        <v>570</v>
      </c>
      <c r="AO73" s="1257"/>
      <c r="AP73" s="1257"/>
      <c r="AQ73" s="1257"/>
      <c r="AR73" s="1257"/>
      <c r="AS73" s="1257"/>
      <c r="AT73" s="1257"/>
      <c r="AU73" s="1257"/>
      <c r="AV73" s="1257"/>
      <c r="AW73" s="1257"/>
      <c r="AX73" s="1257"/>
      <c r="AY73" s="1257"/>
      <c r="AZ73" s="1257"/>
      <c r="BA73" s="1257"/>
      <c r="BB73" s="1257" t="s">
        <v>571</v>
      </c>
      <c r="BC73" s="1257"/>
      <c r="BD73" s="1257"/>
      <c r="BE73" s="1257"/>
      <c r="BF73" s="1257"/>
      <c r="BG73" s="1257"/>
      <c r="BH73" s="1257"/>
      <c r="BI73" s="1257"/>
      <c r="BJ73" s="1257"/>
      <c r="BK73" s="1257"/>
      <c r="BL73" s="1257"/>
      <c r="BM73" s="1257"/>
      <c r="BN73" s="1257"/>
      <c r="BO73" s="1257"/>
      <c r="BP73" s="1258"/>
      <c r="BQ73" s="1258"/>
      <c r="BR73" s="1258"/>
      <c r="BS73" s="1258"/>
      <c r="BT73" s="1258"/>
      <c r="BU73" s="1258"/>
      <c r="BV73" s="1258"/>
      <c r="BW73" s="1258"/>
      <c r="BX73" s="1258"/>
      <c r="BY73" s="1258"/>
      <c r="BZ73" s="1258"/>
      <c r="CA73" s="1258"/>
      <c r="CB73" s="1258"/>
      <c r="CC73" s="1258"/>
      <c r="CD73" s="1258"/>
      <c r="CE73" s="1258"/>
      <c r="CF73" s="1258"/>
      <c r="CG73" s="1258"/>
      <c r="CH73" s="1258"/>
      <c r="CI73" s="1258"/>
      <c r="CJ73" s="1258"/>
      <c r="CK73" s="1258"/>
      <c r="CL73" s="1258"/>
      <c r="CM73" s="1258"/>
      <c r="CN73" s="1258"/>
      <c r="CO73" s="1258"/>
      <c r="CP73" s="1258"/>
      <c r="CQ73" s="1258"/>
      <c r="CR73" s="1258"/>
      <c r="CS73" s="1258"/>
      <c r="CT73" s="1258"/>
      <c r="CU73" s="1258"/>
      <c r="CV73" s="1258"/>
      <c r="CW73" s="1258"/>
      <c r="CX73" s="1258"/>
      <c r="CY73" s="1258"/>
      <c r="CZ73" s="1258"/>
      <c r="DA73" s="1258"/>
      <c r="DB73" s="1258"/>
      <c r="DC73" s="1258"/>
      <c r="DD73" s="1230"/>
      <c r="DE73" s="1229"/>
    </row>
    <row r="74" spans="1:109" x14ac:dyDescent="0.15">
      <c r="A74" s="1223"/>
      <c r="B74" s="1229"/>
      <c r="C74" s="1223"/>
      <c r="D74" s="1223"/>
      <c r="E74" s="1223"/>
      <c r="F74" s="1223"/>
      <c r="G74" s="1255"/>
      <c r="H74" s="1255"/>
      <c r="I74" s="1255"/>
      <c r="J74" s="1255"/>
      <c r="K74" s="1276"/>
      <c r="L74" s="1276"/>
      <c r="M74" s="1276"/>
      <c r="N74" s="1276"/>
      <c r="O74" s="1223"/>
      <c r="P74" s="1223"/>
      <c r="Q74" s="1223"/>
      <c r="R74" s="1223"/>
      <c r="S74" s="1223"/>
      <c r="T74" s="1223"/>
      <c r="U74" s="1223"/>
      <c r="V74" s="1223"/>
      <c r="W74" s="1223"/>
      <c r="X74" s="1223"/>
      <c r="Y74" s="1223"/>
      <c r="Z74" s="1223"/>
      <c r="AA74" s="1223"/>
      <c r="AB74" s="1223"/>
      <c r="AC74" s="1223"/>
      <c r="AD74" s="1223"/>
      <c r="AE74" s="1223"/>
      <c r="AF74" s="1223"/>
      <c r="AG74" s="1223"/>
      <c r="AH74" s="1223"/>
      <c r="AI74" s="1223"/>
      <c r="AJ74" s="1223"/>
      <c r="AK74" s="1223"/>
      <c r="AL74" s="1223"/>
      <c r="AM74" s="1247"/>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c r="DD74" s="1230"/>
      <c r="DE74" s="1229"/>
    </row>
    <row r="75" spans="1:109" x14ac:dyDescent="0.15">
      <c r="A75" s="1223"/>
      <c r="B75" s="1229"/>
      <c r="C75" s="1223"/>
      <c r="D75" s="1223"/>
      <c r="E75" s="1223"/>
      <c r="F75" s="1223"/>
      <c r="G75" s="1255"/>
      <c r="H75" s="1255"/>
      <c r="I75" s="1248"/>
      <c r="J75" s="1248"/>
      <c r="K75" s="1256"/>
      <c r="L75" s="1256"/>
      <c r="M75" s="1256"/>
      <c r="N75" s="1256"/>
      <c r="O75" s="1223"/>
      <c r="P75" s="1223"/>
      <c r="Q75" s="1223"/>
      <c r="R75" s="1223"/>
      <c r="S75" s="1223"/>
      <c r="T75" s="1223"/>
      <c r="U75" s="1223"/>
      <c r="V75" s="1223"/>
      <c r="W75" s="1223"/>
      <c r="X75" s="1223"/>
      <c r="Y75" s="1223"/>
      <c r="Z75" s="1223"/>
      <c r="AA75" s="1223"/>
      <c r="AB75" s="1223"/>
      <c r="AC75" s="1223"/>
      <c r="AD75" s="1223"/>
      <c r="AE75" s="1223"/>
      <c r="AF75" s="1223"/>
      <c r="AG75" s="1223"/>
      <c r="AH75" s="1223"/>
      <c r="AI75" s="1223"/>
      <c r="AJ75" s="1223"/>
      <c r="AK75" s="1223"/>
      <c r="AL75" s="1223"/>
      <c r="AM75" s="1247"/>
      <c r="AN75" s="1257"/>
      <c r="AO75" s="1257"/>
      <c r="AP75" s="1257"/>
      <c r="AQ75" s="1257"/>
      <c r="AR75" s="1257"/>
      <c r="AS75" s="1257"/>
      <c r="AT75" s="1257"/>
      <c r="AU75" s="1257"/>
      <c r="AV75" s="1257"/>
      <c r="AW75" s="1257"/>
      <c r="AX75" s="1257"/>
      <c r="AY75" s="1257"/>
      <c r="AZ75" s="1257"/>
      <c r="BA75" s="1257"/>
      <c r="BB75" s="1257" t="s">
        <v>576</v>
      </c>
      <c r="BC75" s="1257"/>
      <c r="BD75" s="1257"/>
      <c r="BE75" s="1257"/>
      <c r="BF75" s="1257"/>
      <c r="BG75" s="1257"/>
      <c r="BH75" s="1257"/>
      <c r="BI75" s="1257"/>
      <c r="BJ75" s="1257"/>
      <c r="BK75" s="1257"/>
      <c r="BL75" s="1257"/>
      <c r="BM75" s="1257"/>
      <c r="BN75" s="1257"/>
      <c r="BO75" s="1257"/>
      <c r="BP75" s="1258">
        <v>6.2</v>
      </c>
      <c r="BQ75" s="1258"/>
      <c r="BR75" s="1258"/>
      <c r="BS75" s="1258"/>
      <c r="BT75" s="1258"/>
      <c r="BU75" s="1258"/>
      <c r="BV75" s="1258"/>
      <c r="BW75" s="1258"/>
      <c r="BX75" s="1258">
        <v>5</v>
      </c>
      <c r="BY75" s="1258"/>
      <c r="BZ75" s="1258"/>
      <c r="CA75" s="1258"/>
      <c r="CB75" s="1258"/>
      <c r="CC75" s="1258"/>
      <c r="CD75" s="1258"/>
      <c r="CE75" s="1258"/>
      <c r="CF75" s="1258">
        <v>4.4000000000000004</v>
      </c>
      <c r="CG75" s="1258"/>
      <c r="CH75" s="1258"/>
      <c r="CI75" s="1258"/>
      <c r="CJ75" s="1258"/>
      <c r="CK75" s="1258"/>
      <c r="CL75" s="1258"/>
      <c r="CM75" s="1258"/>
      <c r="CN75" s="1258">
        <v>4.7</v>
      </c>
      <c r="CO75" s="1258"/>
      <c r="CP75" s="1258"/>
      <c r="CQ75" s="1258"/>
      <c r="CR75" s="1258"/>
      <c r="CS75" s="1258"/>
      <c r="CT75" s="1258"/>
      <c r="CU75" s="1258"/>
      <c r="CV75" s="1258">
        <v>4.9000000000000004</v>
      </c>
      <c r="CW75" s="1258"/>
      <c r="CX75" s="1258"/>
      <c r="CY75" s="1258"/>
      <c r="CZ75" s="1258"/>
      <c r="DA75" s="1258"/>
      <c r="DB75" s="1258"/>
      <c r="DC75" s="1258"/>
      <c r="DD75" s="1230"/>
      <c r="DE75" s="1229"/>
    </row>
    <row r="76" spans="1:109" x14ac:dyDescent="0.15">
      <c r="A76" s="1223"/>
      <c r="B76" s="1229"/>
      <c r="C76" s="1223"/>
      <c r="D76" s="1223"/>
      <c r="E76" s="1223"/>
      <c r="F76" s="1223"/>
      <c r="G76" s="1255"/>
      <c r="H76" s="1255"/>
      <c r="I76" s="1248"/>
      <c r="J76" s="1248"/>
      <c r="K76" s="1256"/>
      <c r="L76" s="1256"/>
      <c r="M76" s="1256"/>
      <c r="N76" s="1256"/>
      <c r="O76" s="1223"/>
      <c r="P76" s="1223"/>
      <c r="Q76" s="1223"/>
      <c r="R76" s="1223"/>
      <c r="S76" s="1223"/>
      <c r="T76" s="1223"/>
      <c r="U76" s="1223"/>
      <c r="V76" s="1223"/>
      <c r="W76" s="1223"/>
      <c r="X76" s="1223"/>
      <c r="Y76" s="1223"/>
      <c r="Z76" s="1223"/>
      <c r="AA76" s="1223"/>
      <c r="AB76" s="1223"/>
      <c r="AC76" s="1223"/>
      <c r="AD76" s="1223"/>
      <c r="AE76" s="1223"/>
      <c r="AF76" s="1223"/>
      <c r="AG76" s="1223"/>
      <c r="AH76" s="1223"/>
      <c r="AI76" s="1223"/>
      <c r="AJ76" s="1223"/>
      <c r="AK76" s="1223"/>
      <c r="AL76" s="1223"/>
      <c r="AM76" s="1247"/>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c r="DD76" s="1230"/>
      <c r="DE76" s="1229"/>
    </row>
    <row r="77" spans="1:109" x14ac:dyDescent="0.15">
      <c r="A77" s="1223"/>
      <c r="B77" s="1229"/>
      <c r="C77" s="1223"/>
      <c r="D77" s="1223"/>
      <c r="E77" s="1223"/>
      <c r="F77" s="1223"/>
      <c r="G77" s="1248"/>
      <c r="H77" s="1248"/>
      <c r="I77" s="1248"/>
      <c r="J77" s="1248"/>
      <c r="K77" s="1276"/>
      <c r="L77" s="1276"/>
      <c r="M77" s="1276"/>
      <c r="N77" s="1276"/>
      <c r="O77" s="1223"/>
      <c r="P77" s="1223"/>
      <c r="Q77" s="1223"/>
      <c r="R77" s="1223"/>
      <c r="S77" s="1223"/>
      <c r="T77" s="1223"/>
      <c r="U77" s="1223"/>
      <c r="V77" s="1223"/>
      <c r="W77" s="1223"/>
      <c r="X77" s="1223"/>
      <c r="Y77" s="1223"/>
      <c r="Z77" s="1223"/>
      <c r="AA77" s="1223"/>
      <c r="AB77" s="1223"/>
      <c r="AC77" s="1223"/>
      <c r="AD77" s="1223"/>
      <c r="AE77" s="1223"/>
      <c r="AF77" s="1223"/>
      <c r="AG77" s="1223"/>
      <c r="AH77" s="1223"/>
      <c r="AI77" s="1223"/>
      <c r="AJ77" s="1223"/>
      <c r="AK77" s="1223"/>
      <c r="AL77" s="1223"/>
      <c r="AM77" s="1223"/>
      <c r="AN77" s="1254" t="s">
        <v>573</v>
      </c>
      <c r="AO77" s="1254"/>
      <c r="AP77" s="1254"/>
      <c r="AQ77" s="1254"/>
      <c r="AR77" s="1254"/>
      <c r="AS77" s="1254"/>
      <c r="AT77" s="1254"/>
      <c r="AU77" s="1254"/>
      <c r="AV77" s="1254"/>
      <c r="AW77" s="1254"/>
      <c r="AX77" s="1254"/>
      <c r="AY77" s="1254"/>
      <c r="AZ77" s="1254"/>
      <c r="BA77" s="1254"/>
      <c r="BB77" s="1257" t="s">
        <v>571</v>
      </c>
      <c r="BC77" s="1257"/>
      <c r="BD77" s="1257"/>
      <c r="BE77" s="1257"/>
      <c r="BF77" s="1257"/>
      <c r="BG77" s="1257"/>
      <c r="BH77" s="1257"/>
      <c r="BI77" s="1257"/>
      <c r="BJ77" s="1257"/>
      <c r="BK77" s="1257"/>
      <c r="BL77" s="1257"/>
      <c r="BM77" s="1257"/>
      <c r="BN77" s="1257"/>
      <c r="BO77" s="1257"/>
      <c r="BP77" s="1258">
        <v>37.299999999999997</v>
      </c>
      <c r="BQ77" s="1258"/>
      <c r="BR77" s="1258"/>
      <c r="BS77" s="1258"/>
      <c r="BT77" s="1258"/>
      <c r="BU77" s="1258"/>
      <c r="BV77" s="1258"/>
      <c r="BW77" s="1258"/>
      <c r="BX77" s="1258">
        <v>25.4</v>
      </c>
      <c r="BY77" s="1258"/>
      <c r="BZ77" s="1258"/>
      <c r="CA77" s="1258"/>
      <c r="CB77" s="1258"/>
      <c r="CC77" s="1258"/>
      <c r="CD77" s="1258"/>
      <c r="CE77" s="1258"/>
      <c r="CF77" s="1258">
        <v>17.600000000000001</v>
      </c>
      <c r="CG77" s="1258"/>
      <c r="CH77" s="1258"/>
      <c r="CI77" s="1258"/>
      <c r="CJ77" s="1258"/>
      <c r="CK77" s="1258"/>
      <c r="CL77" s="1258"/>
      <c r="CM77" s="1258"/>
      <c r="CN77" s="1258">
        <v>17.2</v>
      </c>
      <c r="CO77" s="1258"/>
      <c r="CP77" s="1258"/>
      <c r="CQ77" s="1258"/>
      <c r="CR77" s="1258"/>
      <c r="CS77" s="1258"/>
      <c r="CT77" s="1258"/>
      <c r="CU77" s="1258"/>
      <c r="CV77" s="1258">
        <v>16.100000000000001</v>
      </c>
      <c r="CW77" s="1258"/>
      <c r="CX77" s="1258"/>
      <c r="CY77" s="1258"/>
      <c r="CZ77" s="1258"/>
      <c r="DA77" s="1258"/>
      <c r="DB77" s="1258"/>
      <c r="DC77" s="1258"/>
      <c r="DD77" s="1230"/>
      <c r="DE77" s="1229"/>
    </row>
    <row r="78" spans="1:109" x14ac:dyDescent="0.15">
      <c r="A78" s="1223"/>
      <c r="B78" s="1229"/>
      <c r="C78" s="1223"/>
      <c r="D78" s="1223"/>
      <c r="E78" s="1223"/>
      <c r="F78" s="1223"/>
      <c r="G78" s="1248"/>
      <c r="H78" s="1248"/>
      <c r="I78" s="1248"/>
      <c r="J78" s="1248"/>
      <c r="K78" s="1276"/>
      <c r="L78" s="1276"/>
      <c r="M78" s="1276"/>
      <c r="N78" s="1276"/>
      <c r="O78" s="1223"/>
      <c r="P78" s="1223"/>
      <c r="Q78" s="1223"/>
      <c r="R78" s="1223"/>
      <c r="S78" s="1223"/>
      <c r="T78" s="1223"/>
      <c r="U78" s="1223"/>
      <c r="V78" s="1223"/>
      <c r="W78" s="1223"/>
      <c r="X78" s="1223"/>
      <c r="Y78" s="1223"/>
      <c r="Z78" s="1223"/>
      <c r="AA78" s="1223"/>
      <c r="AB78" s="1223"/>
      <c r="AC78" s="1223"/>
      <c r="AD78" s="1223"/>
      <c r="AE78" s="1223"/>
      <c r="AF78" s="1223"/>
      <c r="AG78" s="1223"/>
      <c r="AH78" s="1223"/>
      <c r="AI78" s="1223"/>
      <c r="AJ78" s="1223"/>
      <c r="AK78" s="1223"/>
      <c r="AL78" s="1223"/>
      <c r="AM78" s="1223"/>
      <c r="AN78" s="1254"/>
      <c r="AO78" s="1254"/>
      <c r="AP78" s="1254"/>
      <c r="AQ78" s="1254"/>
      <c r="AR78" s="1254"/>
      <c r="AS78" s="1254"/>
      <c r="AT78" s="1254"/>
      <c r="AU78" s="1254"/>
      <c r="AV78" s="1254"/>
      <c r="AW78" s="1254"/>
      <c r="AX78" s="1254"/>
      <c r="AY78" s="1254"/>
      <c r="AZ78" s="1254"/>
      <c r="BA78" s="1254"/>
      <c r="BB78" s="1257"/>
      <c r="BC78" s="1257"/>
      <c r="BD78" s="1257"/>
      <c r="BE78" s="1257"/>
      <c r="BF78" s="1257"/>
      <c r="BG78" s="1257"/>
      <c r="BH78" s="1257"/>
      <c r="BI78" s="1257"/>
      <c r="BJ78" s="1257"/>
      <c r="BK78" s="1257"/>
      <c r="BL78" s="1257"/>
      <c r="BM78" s="1257"/>
      <c r="BN78" s="1257"/>
      <c r="BO78" s="1257"/>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c r="DD78" s="1230"/>
      <c r="DE78" s="1229"/>
    </row>
    <row r="79" spans="1:109" x14ac:dyDescent="0.15">
      <c r="A79" s="1223"/>
      <c r="B79" s="1229"/>
      <c r="C79" s="1223"/>
      <c r="D79" s="1223"/>
      <c r="E79" s="1223"/>
      <c r="F79" s="1223"/>
      <c r="G79" s="1248"/>
      <c r="H79" s="1248"/>
      <c r="I79" s="1260"/>
      <c r="J79" s="1260"/>
      <c r="K79" s="1277"/>
      <c r="L79" s="1277"/>
      <c r="M79" s="1277"/>
      <c r="N79" s="1277"/>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54"/>
      <c r="AO79" s="1254"/>
      <c r="AP79" s="1254"/>
      <c r="AQ79" s="1254"/>
      <c r="AR79" s="1254"/>
      <c r="AS79" s="1254"/>
      <c r="AT79" s="1254"/>
      <c r="AU79" s="1254"/>
      <c r="AV79" s="1254"/>
      <c r="AW79" s="1254"/>
      <c r="AX79" s="1254"/>
      <c r="AY79" s="1254"/>
      <c r="AZ79" s="1254"/>
      <c r="BA79" s="1254"/>
      <c r="BB79" s="1257" t="s">
        <v>576</v>
      </c>
      <c r="BC79" s="1257"/>
      <c r="BD79" s="1257"/>
      <c r="BE79" s="1257"/>
      <c r="BF79" s="1257"/>
      <c r="BG79" s="1257"/>
      <c r="BH79" s="1257"/>
      <c r="BI79" s="1257"/>
      <c r="BJ79" s="1257"/>
      <c r="BK79" s="1257"/>
      <c r="BL79" s="1257"/>
      <c r="BM79" s="1257"/>
      <c r="BN79" s="1257"/>
      <c r="BO79" s="1257"/>
      <c r="BP79" s="1258">
        <v>8.6</v>
      </c>
      <c r="BQ79" s="1258"/>
      <c r="BR79" s="1258"/>
      <c r="BS79" s="1258"/>
      <c r="BT79" s="1258"/>
      <c r="BU79" s="1258"/>
      <c r="BV79" s="1258"/>
      <c r="BW79" s="1258"/>
      <c r="BX79" s="1258">
        <v>8.3000000000000007</v>
      </c>
      <c r="BY79" s="1258"/>
      <c r="BZ79" s="1258"/>
      <c r="CA79" s="1258"/>
      <c r="CB79" s="1258"/>
      <c r="CC79" s="1258"/>
      <c r="CD79" s="1258"/>
      <c r="CE79" s="1258"/>
      <c r="CF79" s="1258">
        <v>8.4</v>
      </c>
      <c r="CG79" s="1258"/>
      <c r="CH79" s="1258"/>
      <c r="CI79" s="1258"/>
      <c r="CJ79" s="1258"/>
      <c r="CK79" s="1258"/>
      <c r="CL79" s="1258"/>
      <c r="CM79" s="1258"/>
      <c r="CN79" s="1258">
        <v>8.6</v>
      </c>
      <c r="CO79" s="1258"/>
      <c r="CP79" s="1258"/>
      <c r="CQ79" s="1258"/>
      <c r="CR79" s="1258"/>
      <c r="CS79" s="1258"/>
      <c r="CT79" s="1258"/>
      <c r="CU79" s="1258"/>
      <c r="CV79" s="1258">
        <v>8.6999999999999993</v>
      </c>
      <c r="CW79" s="1258"/>
      <c r="CX79" s="1258"/>
      <c r="CY79" s="1258"/>
      <c r="CZ79" s="1258"/>
      <c r="DA79" s="1258"/>
      <c r="DB79" s="1258"/>
      <c r="DC79" s="1258"/>
      <c r="DD79" s="1230"/>
      <c r="DE79" s="1229"/>
    </row>
    <row r="80" spans="1:109" x14ac:dyDescent="0.15">
      <c r="A80" s="1223"/>
      <c r="B80" s="1229"/>
      <c r="C80" s="1223"/>
      <c r="D80" s="1223"/>
      <c r="E80" s="1223"/>
      <c r="F80" s="1223"/>
      <c r="G80" s="1248"/>
      <c r="H80" s="1248"/>
      <c r="I80" s="1260"/>
      <c r="J80" s="1260"/>
      <c r="K80" s="1277"/>
      <c r="L80" s="1277"/>
      <c r="M80" s="1277"/>
      <c r="N80" s="1277"/>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54"/>
      <c r="AO80" s="1254"/>
      <c r="AP80" s="1254"/>
      <c r="AQ80" s="1254"/>
      <c r="AR80" s="1254"/>
      <c r="AS80" s="1254"/>
      <c r="AT80" s="1254"/>
      <c r="AU80" s="1254"/>
      <c r="AV80" s="1254"/>
      <c r="AW80" s="1254"/>
      <c r="AX80" s="1254"/>
      <c r="AY80" s="1254"/>
      <c r="AZ80" s="1254"/>
      <c r="BA80" s="1254"/>
      <c r="BB80" s="1257"/>
      <c r="BC80" s="1257"/>
      <c r="BD80" s="1257"/>
      <c r="BE80" s="1257"/>
      <c r="BF80" s="1257"/>
      <c r="BG80" s="1257"/>
      <c r="BH80" s="1257"/>
      <c r="BI80" s="1257"/>
      <c r="BJ80" s="1257"/>
      <c r="BK80" s="1257"/>
      <c r="BL80" s="1257"/>
      <c r="BM80" s="1257"/>
      <c r="BN80" s="1257"/>
      <c r="BO80" s="1257"/>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c r="DD80" s="1230"/>
      <c r="DE80" s="1229"/>
    </row>
    <row r="81" spans="1:109" x14ac:dyDescent="0.15">
      <c r="A81" s="1223"/>
      <c r="B81" s="1229"/>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223"/>
      <c r="AV81" s="1223"/>
      <c r="AW81" s="1223"/>
      <c r="AX81" s="1223"/>
      <c r="AY81" s="1223"/>
      <c r="AZ81" s="1223"/>
      <c r="BA81" s="1223"/>
      <c r="BB81" s="1223"/>
      <c r="BC81" s="1223"/>
      <c r="BD81" s="1223"/>
      <c r="BE81" s="1223"/>
      <c r="BF81" s="1223"/>
      <c r="BG81" s="1223"/>
      <c r="BH81" s="1223"/>
      <c r="BI81" s="1223"/>
      <c r="BJ81" s="1223"/>
      <c r="BK81" s="1223"/>
      <c r="BL81" s="1223"/>
      <c r="BM81" s="1223"/>
      <c r="BN81" s="1223"/>
      <c r="BO81" s="1223"/>
      <c r="BP81" s="1223"/>
      <c r="BQ81" s="1223"/>
      <c r="BR81" s="1223"/>
      <c r="BS81" s="1223"/>
      <c r="BT81" s="1223"/>
      <c r="BU81" s="1223"/>
      <c r="BV81" s="1223"/>
      <c r="BW81" s="1223"/>
      <c r="BX81" s="1223"/>
      <c r="BY81" s="1223"/>
      <c r="BZ81" s="1223"/>
      <c r="CA81" s="1223"/>
      <c r="CB81" s="1223"/>
      <c r="CC81" s="1223"/>
      <c r="CD81" s="1223"/>
      <c r="CE81" s="1223"/>
      <c r="CF81" s="1223"/>
      <c r="CG81" s="1223"/>
      <c r="CH81" s="1223"/>
      <c r="CI81" s="1223"/>
      <c r="CJ81" s="1223"/>
      <c r="CK81" s="1223"/>
      <c r="CL81" s="1223"/>
      <c r="CM81" s="1223"/>
      <c r="CN81" s="1223"/>
      <c r="CO81" s="1223"/>
      <c r="CP81" s="1223"/>
      <c r="CQ81" s="1223"/>
      <c r="CR81" s="1223"/>
      <c r="CS81" s="1223"/>
      <c r="CT81" s="1223"/>
      <c r="CU81" s="1223"/>
      <c r="CV81" s="1223"/>
      <c r="CW81" s="1223"/>
      <c r="CX81" s="1223"/>
      <c r="CY81" s="1223"/>
      <c r="CZ81" s="1223"/>
      <c r="DA81" s="1223"/>
      <c r="DB81" s="1223"/>
      <c r="DC81" s="1223"/>
      <c r="DD81" s="1230"/>
      <c r="DE81" s="1229"/>
    </row>
    <row r="82" spans="1:109" ht="17.25" x14ac:dyDescent="0.15">
      <c r="A82" s="1223"/>
      <c r="B82" s="1229"/>
      <c r="C82" s="1223"/>
      <c r="D82" s="1223"/>
      <c r="E82" s="1223"/>
      <c r="F82" s="1223"/>
      <c r="G82" s="1223"/>
      <c r="H82" s="1223"/>
      <c r="I82" s="1223"/>
      <c r="J82" s="1223"/>
      <c r="K82" s="1278"/>
      <c r="L82" s="1278"/>
      <c r="M82" s="1278"/>
      <c r="N82" s="1278"/>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c r="AL82" s="1223"/>
      <c r="AM82" s="1223"/>
      <c r="AN82" s="1223"/>
      <c r="AO82" s="1223"/>
      <c r="AP82" s="1223"/>
      <c r="AQ82" s="1278"/>
      <c r="AR82" s="1278"/>
      <c r="AS82" s="1278"/>
      <c r="AT82" s="1278"/>
      <c r="AU82" s="1223"/>
      <c r="AV82" s="1223"/>
      <c r="AW82" s="1223"/>
      <c r="AX82" s="1223"/>
      <c r="AY82" s="1223"/>
      <c r="AZ82" s="1223"/>
      <c r="BA82" s="1223"/>
      <c r="BB82" s="1223"/>
      <c r="BC82" s="1278"/>
      <c r="BD82" s="1278"/>
      <c r="BE82" s="1278"/>
      <c r="BF82" s="1278"/>
      <c r="BG82" s="1223"/>
      <c r="BH82" s="1223"/>
      <c r="BI82" s="1223"/>
      <c r="BJ82" s="1223"/>
      <c r="BK82" s="1223"/>
      <c r="BL82" s="1223"/>
      <c r="BM82" s="1223"/>
      <c r="BN82" s="1223"/>
      <c r="BO82" s="1278"/>
      <c r="BP82" s="1278"/>
      <c r="BQ82" s="1278"/>
      <c r="BR82" s="1278"/>
      <c r="BS82" s="1223"/>
      <c r="BT82" s="1223"/>
      <c r="BU82" s="1223"/>
      <c r="BV82" s="1223"/>
      <c r="BW82" s="1223"/>
      <c r="BX82" s="1223"/>
      <c r="BY82" s="1223"/>
      <c r="BZ82" s="1223"/>
      <c r="CA82" s="1278"/>
      <c r="CB82" s="1278"/>
      <c r="CC82" s="1278"/>
      <c r="CD82" s="1278"/>
      <c r="CE82" s="1223"/>
      <c r="CF82" s="1223"/>
      <c r="CG82" s="1223"/>
      <c r="CH82" s="1223"/>
      <c r="CI82" s="1223"/>
      <c r="CJ82" s="1223"/>
      <c r="CK82" s="1223"/>
      <c r="CL82" s="1223"/>
      <c r="CM82" s="1278"/>
      <c r="CN82" s="1278"/>
      <c r="CO82" s="1278"/>
      <c r="CP82" s="1278"/>
      <c r="CQ82" s="1223"/>
      <c r="CR82" s="1223"/>
      <c r="CS82" s="1223"/>
      <c r="CT82" s="1223"/>
      <c r="CU82" s="1223"/>
      <c r="CV82" s="1223"/>
      <c r="CW82" s="1223"/>
      <c r="CX82" s="1223"/>
      <c r="CY82" s="1278"/>
      <c r="CZ82" s="1278"/>
      <c r="DA82" s="1278"/>
      <c r="DB82" s="1278"/>
      <c r="DC82" s="1278"/>
      <c r="DD82" s="1230"/>
      <c r="DE82" s="1229"/>
    </row>
    <row r="83" spans="1:109" x14ac:dyDescent="0.15">
      <c r="A83" s="1223"/>
      <c r="B83" s="1231"/>
      <c r="C83" s="1232"/>
      <c r="D83" s="1232"/>
      <c r="E83" s="1232"/>
      <c r="F83" s="1232"/>
      <c r="G83" s="1232"/>
      <c r="H83" s="1232"/>
      <c r="I83" s="1232"/>
      <c r="J83" s="1232"/>
      <c r="K83" s="1232"/>
      <c r="L83" s="1232"/>
      <c r="M83" s="1232"/>
      <c r="N83" s="1232"/>
      <c r="O83" s="1232"/>
      <c r="P83" s="1232"/>
      <c r="Q83" s="1232"/>
      <c r="R83" s="1232"/>
      <c r="S83" s="1232"/>
      <c r="T83" s="1232"/>
      <c r="U83" s="1232"/>
      <c r="V83" s="1232"/>
      <c r="W83" s="1232"/>
      <c r="X83" s="1232"/>
      <c r="Y83" s="1232"/>
      <c r="Z83" s="1232"/>
      <c r="AA83" s="1232"/>
      <c r="AB83" s="1232"/>
      <c r="AC83" s="1232"/>
      <c r="AD83" s="1232"/>
      <c r="AE83" s="1232"/>
      <c r="AF83" s="1232"/>
      <c r="AG83" s="1232"/>
      <c r="AH83" s="1232"/>
      <c r="AI83" s="1232"/>
      <c r="AJ83" s="1232"/>
      <c r="AK83" s="1232"/>
      <c r="AL83" s="1232"/>
      <c r="AM83" s="1232"/>
      <c r="AN83" s="1232"/>
      <c r="AO83" s="1232"/>
      <c r="AP83" s="1232"/>
      <c r="AQ83" s="1232"/>
      <c r="AR83" s="1232"/>
      <c r="AS83" s="1232"/>
      <c r="AT83" s="1232"/>
      <c r="AU83" s="1232"/>
      <c r="AV83" s="1232"/>
      <c r="AW83" s="1232"/>
      <c r="AX83" s="1232"/>
      <c r="AY83" s="1232"/>
      <c r="AZ83" s="1232"/>
      <c r="BA83" s="1232"/>
      <c r="BB83" s="1232"/>
      <c r="BC83" s="1232"/>
      <c r="BD83" s="1232"/>
      <c r="BE83" s="1232"/>
      <c r="BF83" s="1232"/>
      <c r="BG83" s="1232"/>
      <c r="BH83" s="1232"/>
      <c r="BI83" s="1232"/>
      <c r="BJ83" s="1232"/>
      <c r="BK83" s="1232"/>
      <c r="BL83" s="1232"/>
      <c r="BM83" s="1232"/>
      <c r="BN83" s="1232"/>
      <c r="BO83" s="1232"/>
      <c r="BP83" s="1232"/>
      <c r="BQ83" s="1232"/>
      <c r="BR83" s="1232"/>
      <c r="BS83" s="1232"/>
      <c r="BT83" s="1232"/>
      <c r="BU83" s="1232"/>
      <c r="BV83" s="1232"/>
      <c r="BW83" s="1232"/>
      <c r="BX83" s="1232"/>
      <c r="BY83" s="1232"/>
      <c r="BZ83" s="1232"/>
      <c r="CA83" s="1232"/>
      <c r="CB83" s="1232"/>
      <c r="CC83" s="1232"/>
      <c r="CD83" s="1232"/>
      <c r="CE83" s="1232"/>
      <c r="CF83" s="1232"/>
      <c r="CG83" s="1232"/>
      <c r="CH83" s="1232"/>
      <c r="CI83" s="1232"/>
      <c r="CJ83" s="1232"/>
      <c r="CK83" s="1232"/>
      <c r="CL83" s="1232"/>
      <c r="CM83" s="1232"/>
      <c r="CN83" s="1232"/>
      <c r="CO83" s="1232"/>
      <c r="CP83" s="1232"/>
      <c r="CQ83" s="1232"/>
      <c r="CR83" s="1232"/>
      <c r="CS83" s="1232"/>
      <c r="CT83" s="1232"/>
      <c r="CU83" s="1232"/>
      <c r="CV83" s="1232"/>
      <c r="CW83" s="1232"/>
      <c r="CX83" s="1232"/>
      <c r="CY83" s="1232"/>
      <c r="CZ83" s="1232"/>
      <c r="DA83" s="1232"/>
      <c r="DB83" s="1232"/>
      <c r="DC83" s="1232"/>
      <c r="DD83" s="1233"/>
      <c r="DE83" s="1229"/>
    </row>
    <row r="84" spans="1:109" x14ac:dyDescent="0.15">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223"/>
      <c r="AV84" s="1223"/>
      <c r="AW84" s="1223"/>
      <c r="AX84" s="1223"/>
      <c r="AY84" s="1223"/>
      <c r="AZ84" s="1223"/>
      <c r="BA84" s="1223"/>
      <c r="BB84" s="1223"/>
      <c r="BC84" s="1223"/>
      <c r="BD84" s="1223"/>
      <c r="BE84" s="1223"/>
      <c r="BF84" s="1223"/>
      <c r="BG84" s="1223"/>
      <c r="BH84" s="1223"/>
      <c r="BI84" s="1223"/>
      <c r="BJ84" s="1223"/>
      <c r="BK84" s="1223"/>
      <c r="BL84" s="1223"/>
      <c r="BM84" s="1223"/>
      <c r="BN84" s="1223"/>
      <c r="BO84" s="1223"/>
      <c r="BP84" s="1223"/>
      <c r="BQ84" s="1223"/>
      <c r="BR84" s="1223"/>
      <c r="BS84" s="1223"/>
      <c r="BT84" s="1223"/>
      <c r="BU84" s="1223"/>
      <c r="BV84" s="1223"/>
      <c r="BW84" s="1223"/>
      <c r="BX84" s="1223"/>
      <c r="BY84" s="1223"/>
      <c r="BZ84" s="1223"/>
      <c r="CA84" s="1223"/>
      <c r="CB84" s="1223"/>
      <c r="CC84" s="1223"/>
      <c r="CD84" s="1223"/>
      <c r="CE84" s="1223"/>
      <c r="CF84" s="1223"/>
      <c r="CG84" s="1223"/>
      <c r="CH84" s="1223"/>
      <c r="CI84" s="1223"/>
      <c r="CJ84" s="1223"/>
      <c r="CK84" s="1223"/>
      <c r="CL84" s="1223"/>
      <c r="CM84" s="1223"/>
      <c r="CN84" s="1223"/>
      <c r="CO84" s="1223"/>
      <c r="CP84" s="1223"/>
      <c r="CQ84" s="1223"/>
      <c r="CR84" s="1223"/>
      <c r="CS84" s="1223"/>
      <c r="CT84" s="1223"/>
      <c r="CU84" s="1223"/>
      <c r="CV84" s="1223"/>
      <c r="CW84" s="1223"/>
      <c r="CX84" s="1223"/>
      <c r="CY84" s="1223"/>
      <c r="CZ84" s="1223"/>
      <c r="DA84" s="1223"/>
      <c r="DB84" s="1223"/>
      <c r="DC84" s="1223"/>
      <c r="DD84" s="1223"/>
      <c r="DE84" s="1223"/>
    </row>
    <row r="85" spans="1:109" x14ac:dyDescent="0.15">
      <c r="A85" s="1223"/>
      <c r="B85" s="1223"/>
      <c r="C85" s="1223"/>
      <c r="D85" s="1223"/>
      <c r="E85" s="1223"/>
      <c r="F85" s="1223"/>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c r="AL85" s="1223"/>
      <c r="AM85" s="1223"/>
      <c r="AN85" s="1223"/>
      <c r="AO85" s="1223"/>
      <c r="AP85" s="1223"/>
      <c r="AQ85" s="1223"/>
      <c r="AR85" s="1223"/>
      <c r="AS85" s="1223"/>
      <c r="AT85" s="1223"/>
      <c r="AU85" s="1223"/>
      <c r="AV85" s="1223"/>
      <c r="AW85" s="1223"/>
      <c r="AX85" s="1223"/>
      <c r="AY85" s="1223"/>
      <c r="AZ85" s="1223"/>
      <c r="BA85" s="1223"/>
      <c r="BB85" s="1223"/>
      <c r="BC85" s="1223"/>
      <c r="BD85" s="1223"/>
      <c r="BE85" s="1223"/>
      <c r="BF85" s="1223"/>
      <c r="BG85" s="1223"/>
      <c r="BH85" s="1223"/>
      <c r="BI85" s="1223"/>
      <c r="BJ85" s="1223"/>
      <c r="BK85" s="1223"/>
      <c r="BL85" s="1223"/>
      <c r="BM85" s="1223"/>
      <c r="BN85" s="1223"/>
      <c r="BO85" s="1223"/>
      <c r="BP85" s="1223"/>
      <c r="BQ85" s="1223"/>
      <c r="BR85" s="1223"/>
      <c r="BS85" s="1223"/>
      <c r="BT85" s="1223"/>
      <c r="BU85" s="1223"/>
      <c r="BV85" s="1223"/>
      <c r="BW85" s="1223"/>
      <c r="BX85" s="1223"/>
      <c r="BY85" s="1223"/>
      <c r="BZ85" s="1223"/>
      <c r="CA85" s="1223"/>
      <c r="CB85" s="1223"/>
      <c r="CC85" s="1223"/>
      <c r="CD85" s="1223"/>
      <c r="CE85" s="1223"/>
      <c r="CF85" s="1223"/>
      <c r="CG85" s="1223"/>
      <c r="CH85" s="1223"/>
      <c r="CI85" s="1223"/>
      <c r="CJ85" s="1223"/>
      <c r="CK85" s="1223"/>
      <c r="CL85" s="1223"/>
      <c r="CM85" s="1223"/>
      <c r="CN85" s="1223"/>
      <c r="CO85" s="1223"/>
      <c r="CP85" s="1223"/>
      <c r="CQ85" s="1223"/>
      <c r="CR85" s="1223"/>
      <c r="CS85" s="1223"/>
      <c r="CT85" s="1223"/>
      <c r="CU85" s="1223"/>
      <c r="CV85" s="1223"/>
      <c r="CW85" s="1223"/>
      <c r="CX85" s="1223"/>
      <c r="CY85" s="1223"/>
      <c r="CZ85" s="1223"/>
      <c r="DA85" s="1223"/>
      <c r="DB85" s="1223"/>
      <c r="DC85" s="1223"/>
      <c r="DD85" s="1223"/>
      <c r="DE85" s="1223"/>
    </row>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C4CF-5F8A-43A6-996E-9F5707383B1D}">
  <dimension ref="A1:DR125"/>
  <sheetViews>
    <sheetView zoomScaleNormal="100" workbookViewId="0">
      <selection activeCell="BQ16" sqref="BQ16"/>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479</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ADF5-7684-4566-B09D-EB3C42E484C7}">
  <dimension ref="A1:DR125"/>
  <sheetViews>
    <sheetView zoomScaleNormal="100"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479</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47318</v>
      </c>
      <c r="E3" s="144"/>
      <c r="F3" s="145">
        <v>76347</v>
      </c>
      <c r="G3" s="146"/>
      <c r="H3" s="147"/>
    </row>
    <row r="4" spans="1:8" x14ac:dyDescent="0.15">
      <c r="A4" s="148"/>
      <c r="B4" s="149"/>
      <c r="C4" s="150"/>
      <c r="D4" s="151">
        <v>23076</v>
      </c>
      <c r="E4" s="152"/>
      <c r="F4" s="153">
        <v>41762</v>
      </c>
      <c r="G4" s="154"/>
      <c r="H4" s="155"/>
    </row>
    <row r="5" spans="1:8" x14ac:dyDescent="0.15">
      <c r="A5" s="136" t="s">
        <v>523</v>
      </c>
      <c r="B5" s="141"/>
      <c r="C5" s="142"/>
      <c r="D5" s="143">
        <v>47707</v>
      </c>
      <c r="E5" s="144"/>
      <c r="F5" s="145">
        <v>69604</v>
      </c>
      <c r="G5" s="146"/>
      <c r="H5" s="147"/>
    </row>
    <row r="6" spans="1:8" x14ac:dyDescent="0.15">
      <c r="A6" s="148"/>
      <c r="B6" s="149"/>
      <c r="C6" s="150"/>
      <c r="D6" s="151">
        <v>12569</v>
      </c>
      <c r="E6" s="152"/>
      <c r="F6" s="153">
        <v>36247</v>
      </c>
      <c r="G6" s="154"/>
      <c r="H6" s="155"/>
    </row>
    <row r="7" spans="1:8" x14ac:dyDescent="0.15">
      <c r="A7" s="136" t="s">
        <v>524</v>
      </c>
      <c r="B7" s="141"/>
      <c r="C7" s="142"/>
      <c r="D7" s="143">
        <v>65321</v>
      </c>
      <c r="E7" s="144"/>
      <c r="F7" s="145">
        <v>68410</v>
      </c>
      <c r="G7" s="146"/>
      <c r="H7" s="147"/>
    </row>
    <row r="8" spans="1:8" x14ac:dyDescent="0.15">
      <c r="A8" s="148"/>
      <c r="B8" s="149"/>
      <c r="C8" s="150"/>
      <c r="D8" s="151">
        <v>20071</v>
      </c>
      <c r="E8" s="152"/>
      <c r="F8" s="153">
        <v>35086</v>
      </c>
      <c r="G8" s="154"/>
      <c r="H8" s="155"/>
    </row>
    <row r="9" spans="1:8" x14ac:dyDescent="0.15">
      <c r="A9" s="136" t="s">
        <v>525</v>
      </c>
      <c r="B9" s="141"/>
      <c r="C9" s="142"/>
      <c r="D9" s="143">
        <v>28640</v>
      </c>
      <c r="E9" s="144"/>
      <c r="F9" s="145">
        <v>73019</v>
      </c>
      <c r="G9" s="146"/>
      <c r="H9" s="147"/>
    </row>
    <row r="10" spans="1:8" x14ac:dyDescent="0.15">
      <c r="A10" s="148"/>
      <c r="B10" s="149"/>
      <c r="C10" s="150"/>
      <c r="D10" s="151">
        <v>12700</v>
      </c>
      <c r="E10" s="152"/>
      <c r="F10" s="153">
        <v>39427</v>
      </c>
      <c r="G10" s="154"/>
      <c r="H10" s="155"/>
    </row>
    <row r="11" spans="1:8" x14ac:dyDescent="0.15">
      <c r="A11" s="136" t="s">
        <v>526</v>
      </c>
      <c r="B11" s="141"/>
      <c r="C11" s="142"/>
      <c r="D11" s="143">
        <v>48489</v>
      </c>
      <c r="E11" s="144"/>
      <c r="F11" s="145">
        <v>76590</v>
      </c>
      <c r="G11" s="146"/>
      <c r="H11" s="147"/>
    </row>
    <row r="12" spans="1:8" x14ac:dyDescent="0.15">
      <c r="A12" s="148"/>
      <c r="B12" s="149"/>
      <c r="C12" s="156"/>
      <c r="D12" s="151">
        <v>33656</v>
      </c>
      <c r="E12" s="152"/>
      <c r="F12" s="153">
        <v>42387</v>
      </c>
      <c r="G12" s="154"/>
      <c r="H12" s="155"/>
    </row>
    <row r="13" spans="1:8" x14ac:dyDescent="0.15">
      <c r="A13" s="136"/>
      <c r="B13" s="141"/>
      <c r="C13" s="157"/>
      <c r="D13" s="158">
        <v>47495</v>
      </c>
      <c r="E13" s="159"/>
      <c r="F13" s="160">
        <v>72794</v>
      </c>
      <c r="G13" s="161"/>
      <c r="H13" s="147"/>
    </row>
    <row r="14" spans="1:8" x14ac:dyDescent="0.15">
      <c r="A14" s="148"/>
      <c r="B14" s="149"/>
      <c r="C14" s="150"/>
      <c r="D14" s="151">
        <v>20414</v>
      </c>
      <c r="E14" s="152"/>
      <c r="F14" s="153">
        <v>38982</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12.96</v>
      </c>
      <c r="C19" s="162">
        <f>ROUND(VALUE(SUBSTITUTE(実質収支比率等に係る経年分析!G$48,"▲","-")),2)</f>
        <v>13.47</v>
      </c>
      <c r="D19" s="162">
        <f>ROUND(VALUE(SUBSTITUTE(実質収支比率等に係る経年分析!H$48,"▲","-")),2)</f>
        <v>14</v>
      </c>
      <c r="E19" s="162">
        <f>ROUND(VALUE(SUBSTITUTE(実質収支比率等に係る経年分析!I$48,"▲","-")),2)</f>
        <v>9.82</v>
      </c>
      <c r="F19" s="162">
        <f>ROUND(VALUE(SUBSTITUTE(実質収支比率等に係る経年分析!J$48,"▲","-")),2)</f>
        <v>17.989999999999998</v>
      </c>
    </row>
    <row r="20" spans="1:11" x14ac:dyDescent="0.15">
      <c r="A20" s="162" t="s">
        <v>53</v>
      </c>
      <c r="B20" s="162">
        <f>ROUND(VALUE(SUBSTITUTE(実質収支比率等に係る経年分析!F$47,"▲","-")),2)</f>
        <v>27.37</v>
      </c>
      <c r="C20" s="162">
        <f>ROUND(VALUE(SUBSTITUTE(実質収支比率等に係る経年分析!G$47,"▲","-")),2)</f>
        <v>26.19</v>
      </c>
      <c r="D20" s="162">
        <f>ROUND(VALUE(SUBSTITUTE(実質収支比率等に係る経年分析!H$47,"▲","-")),2)</f>
        <v>29.4</v>
      </c>
      <c r="E20" s="162">
        <f>ROUND(VALUE(SUBSTITUTE(実質収支比率等に係る経年分析!I$47,"▲","-")),2)</f>
        <v>28.48</v>
      </c>
      <c r="F20" s="162">
        <f>ROUND(VALUE(SUBSTITUTE(実質収支比率等に係る経年分析!J$47,"▲","-")),2)</f>
        <v>24.46</v>
      </c>
    </row>
    <row r="21" spans="1:11" x14ac:dyDescent="0.15">
      <c r="A21" s="162" t="s">
        <v>54</v>
      </c>
      <c r="B21" s="162">
        <f>IF(ISNUMBER(VALUE(SUBSTITUTE(実質収支比率等に係る経年分析!F$49,"▲","-"))),ROUND(VALUE(SUBSTITUTE(実質収支比率等に係る経年分析!F$49,"▲","-")),2),NA())</f>
        <v>4.22</v>
      </c>
      <c r="C21" s="162">
        <f>IF(ISNUMBER(VALUE(SUBSTITUTE(実質収支比率等に係る経年分析!G$49,"▲","-"))),ROUND(VALUE(SUBSTITUTE(実質収支比率等に係る経年分析!G$49,"▲","-")),2),NA())</f>
        <v>4.38</v>
      </c>
      <c r="D21" s="162">
        <f>IF(ISNUMBER(VALUE(SUBSTITUTE(実質収支比率等に係る経年分析!H$49,"▲","-"))),ROUND(VALUE(SUBSTITUTE(実質収支比率等に係る経年分析!H$49,"▲","-")),2),NA())</f>
        <v>3.93</v>
      </c>
      <c r="E21" s="162">
        <f>IF(ISNUMBER(VALUE(SUBSTITUTE(実質収支比率等に係る経年分析!I$49,"▲","-"))),ROUND(VALUE(SUBSTITUTE(実質収支比率等に係る経年分析!I$49,"▲","-")),2),NA())</f>
        <v>-4.09</v>
      </c>
      <c r="F21" s="162">
        <f>IF(ISNUMBER(VALUE(SUBSTITUTE(実質収支比率等に係る経年分析!J$49,"▲","-"))),ROUND(VALUE(SUBSTITUTE(実質収支比率等に係る経年分析!J$49,"▲","-")),2),NA())</f>
        <v>5.29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工業団地造成事業特別会計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0.01</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0.04</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0.06</v>
      </c>
    </row>
    <row r="33" spans="1:16" x14ac:dyDescent="0.15">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0.68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3.93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4.07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4.97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5.21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4.05</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8.51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7.68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8.26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8.16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7.26</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12.95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13.47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17.98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1230</v>
      </c>
      <c r="E42" s="164"/>
      <c r="F42" s="164"/>
      <c r="G42" s="164">
        <f>'実質公債費比率（分子）の構造'!L$52</f>
        <v>1214</v>
      </c>
      <c r="H42" s="164"/>
      <c r="I42" s="164"/>
      <c r="J42" s="164">
        <f>'実質公債費比率（分子）の構造'!M$52</f>
        <v>1180</v>
      </c>
      <c r="K42" s="164"/>
      <c r="L42" s="164"/>
      <c r="M42" s="164">
        <f>'実質公債費比率（分子）の構造'!N$52</f>
        <v>1115</v>
      </c>
      <c r="N42" s="164"/>
      <c r="O42" s="164"/>
      <c r="P42" s="164">
        <f>'実質公債費比率（分子）の構造'!O$52</f>
        <v>1108</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9</v>
      </c>
      <c r="C44" s="164"/>
      <c r="D44" s="164"/>
      <c r="E44" s="164">
        <f>'実質公債費比率（分子）の構造'!L$50</f>
        <v>5</v>
      </c>
      <c r="F44" s="164"/>
      <c r="G44" s="164"/>
      <c r="H44" s="164">
        <f>'実質公債費比率（分子）の構造'!M$50</f>
        <v>5</v>
      </c>
      <c r="I44" s="164"/>
      <c r="J44" s="164"/>
      <c r="K44" s="164">
        <f>'実質公債費比率（分子）の構造'!N$50</f>
        <v>1</v>
      </c>
      <c r="L44" s="164"/>
      <c r="M44" s="164"/>
      <c r="N44" s="164">
        <f>'実質公債費比率（分子）の構造'!O$50</f>
        <v>1</v>
      </c>
      <c r="O44" s="164"/>
      <c r="P44" s="164"/>
    </row>
    <row r="45" spans="1:16" x14ac:dyDescent="0.15">
      <c r="A45" s="164" t="s">
        <v>63</v>
      </c>
      <c r="B45" s="164">
        <f>'実質公債費比率（分子）の構造'!K$49</f>
        <v>65</v>
      </c>
      <c r="C45" s="164"/>
      <c r="D45" s="164"/>
      <c r="E45" s="164">
        <f>'実質公債費比率（分子）の構造'!L$49</f>
        <v>64</v>
      </c>
      <c r="F45" s="164"/>
      <c r="G45" s="164"/>
      <c r="H45" s="164">
        <f>'実質公債費比率（分子）の構造'!M$49</f>
        <v>69</v>
      </c>
      <c r="I45" s="164"/>
      <c r="J45" s="164"/>
      <c r="K45" s="164">
        <f>'実質公債費比率（分子）の構造'!N$49</f>
        <v>62</v>
      </c>
      <c r="L45" s="164"/>
      <c r="M45" s="164"/>
      <c r="N45" s="164">
        <f>'実質公債費比率（分子）の構造'!O$49</f>
        <v>42</v>
      </c>
      <c r="O45" s="164"/>
      <c r="P45" s="164"/>
    </row>
    <row r="46" spans="1:16" x14ac:dyDescent="0.15">
      <c r="A46" s="164" t="s">
        <v>64</v>
      </c>
      <c r="B46" s="164">
        <f>'実質公債費比率（分子）の構造'!K$48</f>
        <v>508</v>
      </c>
      <c r="C46" s="164"/>
      <c r="D46" s="164"/>
      <c r="E46" s="164">
        <f>'実質公債費比率（分子）の構造'!L$48</f>
        <v>478</v>
      </c>
      <c r="F46" s="164"/>
      <c r="G46" s="164"/>
      <c r="H46" s="164">
        <f>'実質公債費比率（分子）の構造'!M$48</f>
        <v>489</v>
      </c>
      <c r="I46" s="164"/>
      <c r="J46" s="164"/>
      <c r="K46" s="164">
        <f>'実質公債費比率（分子）の構造'!N$48</f>
        <v>490</v>
      </c>
      <c r="L46" s="164"/>
      <c r="M46" s="164"/>
      <c r="N46" s="164">
        <f>'実質公債費比率（分子）の構造'!O$48</f>
        <v>496</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956</v>
      </c>
      <c r="C49" s="164"/>
      <c r="D49" s="164"/>
      <c r="E49" s="164">
        <f>'実質公債費比率（分子）の構造'!L$45</f>
        <v>961</v>
      </c>
      <c r="F49" s="164"/>
      <c r="G49" s="164"/>
      <c r="H49" s="164">
        <f>'実質公債費比率（分子）の構造'!M$45</f>
        <v>951</v>
      </c>
      <c r="I49" s="164"/>
      <c r="J49" s="164"/>
      <c r="K49" s="164">
        <f>'実質公債費比率（分子）の構造'!N$45</f>
        <v>958</v>
      </c>
      <c r="L49" s="164"/>
      <c r="M49" s="164"/>
      <c r="N49" s="164">
        <f>'実質公債費比率（分子）の構造'!O$45</f>
        <v>913</v>
      </c>
      <c r="O49" s="164"/>
      <c r="P49" s="164"/>
    </row>
    <row r="50" spans="1:16" x14ac:dyDescent="0.15">
      <c r="A50" s="164" t="s">
        <v>67</v>
      </c>
      <c r="B50" s="164" t="e">
        <f>NA()</f>
        <v>#N/A</v>
      </c>
      <c r="C50" s="164">
        <f>IF(ISNUMBER('実質公債費比率（分子）の構造'!K$53),'実質公債費比率（分子）の構造'!K$53,NA())</f>
        <v>308</v>
      </c>
      <c r="D50" s="164" t="e">
        <f>NA()</f>
        <v>#N/A</v>
      </c>
      <c r="E50" s="164" t="e">
        <f>NA()</f>
        <v>#N/A</v>
      </c>
      <c r="F50" s="164">
        <f>IF(ISNUMBER('実質公債費比率（分子）の構造'!L$53),'実質公債費比率（分子）の構造'!L$53,NA())</f>
        <v>294</v>
      </c>
      <c r="G50" s="164" t="e">
        <f>NA()</f>
        <v>#N/A</v>
      </c>
      <c r="H50" s="164" t="e">
        <f>NA()</f>
        <v>#N/A</v>
      </c>
      <c r="I50" s="164">
        <f>IF(ISNUMBER('実質公債費比率（分子）の構造'!M$53),'実質公債費比率（分子）の構造'!M$53,NA())</f>
        <v>334</v>
      </c>
      <c r="J50" s="164" t="e">
        <f>NA()</f>
        <v>#N/A</v>
      </c>
      <c r="K50" s="164" t="e">
        <f>NA()</f>
        <v>#N/A</v>
      </c>
      <c r="L50" s="164">
        <f>IF(ISNUMBER('実質公債費比率（分子）の構造'!N$53),'実質公債費比率（分子）の構造'!N$53,NA())</f>
        <v>396</v>
      </c>
      <c r="M50" s="164" t="e">
        <f>NA()</f>
        <v>#N/A</v>
      </c>
      <c r="N50" s="164" t="e">
        <f>NA()</f>
        <v>#N/A</v>
      </c>
      <c r="O50" s="164">
        <f>IF(ISNUMBER('実質公債費比率（分子）の構造'!O$53),'実質公債費比率（分子）の構造'!O$53,NA())</f>
        <v>344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14709</v>
      </c>
      <c r="E56" s="163"/>
      <c r="F56" s="163"/>
      <c r="G56" s="163">
        <f>'将来負担比率（分子）の構造'!J$52</f>
        <v>14624</v>
      </c>
      <c r="H56" s="163"/>
      <c r="I56" s="163"/>
      <c r="J56" s="163">
        <f>'将来負担比率（分子）の構造'!K$52</f>
        <v>14025</v>
      </c>
      <c r="K56" s="163"/>
      <c r="L56" s="163"/>
      <c r="M56" s="163">
        <f>'将来負担比率（分子）の構造'!L$52</f>
        <v>13246</v>
      </c>
      <c r="N56" s="163"/>
      <c r="O56" s="163"/>
      <c r="P56" s="163">
        <f>'将来負担比率（分子）の構造'!M$52</f>
        <v>12575</v>
      </c>
    </row>
    <row r="57" spans="1:16" x14ac:dyDescent="0.15">
      <c r="A57" s="163" t="s">
        <v>42</v>
      </c>
      <c r="B57" s="163"/>
      <c r="C57" s="163"/>
      <c r="D57" s="163">
        <f>'将来負担比率（分子）の構造'!I$51</f>
        <v>81</v>
      </c>
      <c r="E57" s="163"/>
      <c r="F57" s="163"/>
      <c r="G57" s="163">
        <f>'将来負担比率（分子）の構造'!J$51</f>
        <v>49</v>
      </c>
      <c r="H57" s="163"/>
      <c r="I57" s="163"/>
      <c r="J57" s="163">
        <f>'将来負担比率（分子）の構造'!K$51</f>
        <v>30</v>
      </c>
      <c r="K57" s="163"/>
      <c r="L57" s="163"/>
      <c r="M57" s="163">
        <f>'将来負担比率（分子）の構造'!L$51</f>
        <v>20</v>
      </c>
      <c r="N57" s="163"/>
      <c r="O57" s="163"/>
      <c r="P57" s="163">
        <f>'将来負担比率（分子）の構造'!M$51</f>
        <v>11</v>
      </c>
    </row>
    <row r="58" spans="1:16" x14ac:dyDescent="0.15">
      <c r="A58" s="163" t="s">
        <v>41</v>
      </c>
      <c r="B58" s="163"/>
      <c r="C58" s="163"/>
      <c r="D58" s="163">
        <f>'将来負担比率（分子）の構造'!I$50</f>
        <v>5520</v>
      </c>
      <c r="E58" s="163"/>
      <c r="F58" s="163"/>
      <c r="G58" s="163">
        <f>'将来負担比率（分子）の構造'!J$50</f>
        <v>6472</v>
      </c>
      <c r="H58" s="163"/>
      <c r="I58" s="163"/>
      <c r="J58" s="163">
        <f>'将来負担比率（分子）の構造'!K$50</f>
        <v>7650</v>
      </c>
      <c r="K58" s="163"/>
      <c r="L58" s="163"/>
      <c r="M58" s="163">
        <f>'将来負担比率（分子）の構造'!L$50</f>
        <v>8502</v>
      </c>
      <c r="N58" s="163"/>
      <c r="O58" s="163"/>
      <c r="P58" s="163">
        <f>'将来負担比率（分子）の構造'!M$50</f>
        <v>8240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1110</v>
      </c>
      <c r="C62" s="163"/>
      <c r="D62" s="163"/>
      <c r="E62" s="163">
        <f>'将来負担比率（分子）の構造'!J$45</f>
        <v>1036</v>
      </c>
      <c r="F62" s="163"/>
      <c r="G62" s="163"/>
      <c r="H62" s="163">
        <f>'将来負担比率（分子）の構造'!K$45</f>
        <v>1037</v>
      </c>
      <c r="I62" s="163"/>
      <c r="J62" s="163"/>
      <c r="K62" s="163">
        <f>'将来負担比率（分子）の構造'!L$45</f>
        <v>836</v>
      </c>
      <c r="L62" s="163"/>
      <c r="M62" s="163"/>
      <c r="N62" s="163">
        <f>'将来負担比率（分子）の構造'!M$45</f>
        <v>780</v>
      </c>
      <c r="O62" s="163"/>
      <c r="P62" s="163"/>
    </row>
    <row r="63" spans="1:16" x14ac:dyDescent="0.15">
      <c r="A63" s="163" t="s">
        <v>34</v>
      </c>
      <c r="B63" s="163">
        <f>'将来負担比率（分子）の構造'!I$44</f>
        <v>376</v>
      </c>
      <c r="C63" s="163"/>
      <c r="D63" s="163"/>
      <c r="E63" s="163">
        <f>'将来負担比率（分子）の構造'!J$44</f>
        <v>379</v>
      </c>
      <c r="F63" s="163"/>
      <c r="G63" s="163"/>
      <c r="H63" s="163">
        <f>'将来負担比率（分子）の構造'!K$44</f>
        <v>322</v>
      </c>
      <c r="I63" s="163"/>
      <c r="J63" s="163"/>
      <c r="K63" s="163">
        <f>'将来負担比率（分子）の構造'!L$44</f>
        <v>205</v>
      </c>
      <c r="L63" s="163"/>
      <c r="M63" s="163"/>
      <c r="N63" s="163">
        <f>'将来負担比率（分子）の構造'!M$44</f>
        <v>179</v>
      </c>
      <c r="O63" s="163"/>
      <c r="P63" s="163"/>
    </row>
    <row r="64" spans="1:16" x14ac:dyDescent="0.15">
      <c r="A64" s="163" t="s">
        <v>33</v>
      </c>
      <c r="B64" s="163">
        <f>'将来負担比率（分子）の構造'!I$43</f>
        <v>8549</v>
      </c>
      <c r="C64" s="163"/>
      <c r="D64" s="163"/>
      <c r="E64" s="163">
        <f>'将来負担比率（分子）の構造'!J$43</f>
        <v>7981</v>
      </c>
      <c r="F64" s="163"/>
      <c r="G64" s="163"/>
      <c r="H64" s="163">
        <f>'将来負担比率（分子）の構造'!K$43</f>
        <v>7302</v>
      </c>
      <c r="I64" s="163"/>
      <c r="J64" s="163"/>
      <c r="K64" s="163">
        <f>'将来負担比率（分子）の構造'!L$43</f>
        <v>7073</v>
      </c>
      <c r="L64" s="163"/>
      <c r="M64" s="163"/>
      <c r="N64" s="163">
        <f>'将来負担比率（分子）の構造'!M$43</f>
        <v>6931</v>
      </c>
      <c r="O64" s="163"/>
      <c r="P64" s="163"/>
    </row>
    <row r="65" spans="1:16" x14ac:dyDescent="0.15">
      <c r="A65" s="163" t="s">
        <v>32</v>
      </c>
      <c r="B65" s="163">
        <f>'将来負担比率（分子）の構造'!I$42</f>
        <v>42</v>
      </c>
      <c r="C65" s="163"/>
      <c r="D65" s="163"/>
      <c r="E65" s="163">
        <f>'将来負担比率（分子）の構造'!J$42</f>
        <v>22</v>
      </c>
      <c r="F65" s="163"/>
      <c r="G65" s="163"/>
      <c r="H65" s="163">
        <f>'将来負担比率（分子）の構造'!K$42</f>
        <v>2</v>
      </c>
      <c r="I65" s="163"/>
      <c r="J65" s="163"/>
      <c r="K65" s="163">
        <f>'将来負担比率（分子）の構造'!L$42</f>
        <v>1</v>
      </c>
      <c r="L65" s="163"/>
      <c r="M65" s="163"/>
      <c r="N65" s="163">
        <f>'将来負担比率（分子）の構造'!M$42</f>
        <v>83</v>
      </c>
      <c r="O65" s="163"/>
      <c r="P65" s="163"/>
    </row>
    <row r="66" spans="1:16" x14ac:dyDescent="0.15">
      <c r="A66" s="163" t="s">
        <v>31</v>
      </c>
      <c r="B66" s="163">
        <f>'将来負担比率（分子）の構造'!I$41</f>
        <v>9946</v>
      </c>
      <c r="C66" s="163"/>
      <c r="D66" s="163"/>
      <c r="E66" s="163">
        <f>'将来負担比率（分子）の構造'!J$41</f>
        <v>10000</v>
      </c>
      <c r="F66" s="163"/>
      <c r="G66" s="163"/>
      <c r="H66" s="163">
        <f>'将来負担比率（分子）の構造'!K$41</f>
        <v>9801</v>
      </c>
      <c r="I66" s="163"/>
      <c r="J66" s="163"/>
      <c r="K66" s="163">
        <f>'将来負担比率（分子）の構造'!L$41</f>
        <v>9131</v>
      </c>
      <c r="L66" s="163"/>
      <c r="M66" s="163"/>
      <c r="N66" s="163">
        <f>'将来負担比率（分子）の構造'!M$41</f>
        <v>8785</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2381</v>
      </c>
      <c r="C72" s="167">
        <f>基金残高に係る経年分析!G55</f>
        <v>2362</v>
      </c>
      <c r="D72" s="167">
        <f>基金残高に係る経年分析!H55</f>
        <v>2091</v>
      </c>
    </row>
    <row r="73" spans="1:16" x14ac:dyDescent="0.15">
      <c r="A73" s="166" t="s">
        <v>74</v>
      </c>
      <c r="B73" s="167">
        <f>基金残高に係る経年分析!F56</f>
        <v>1789</v>
      </c>
      <c r="C73" s="167">
        <f>基金残高に係る経年分析!G56</f>
        <v>1963</v>
      </c>
      <c r="D73" s="167">
        <f>基金残高に係る経年分析!H56</f>
        <v>2017</v>
      </c>
    </row>
    <row r="74" spans="1:16" x14ac:dyDescent="0.15">
      <c r="A74" s="166" t="s">
        <v>75</v>
      </c>
      <c r="B74" s="167">
        <f>基金残高に係る経年分析!F57</f>
        <v>2902</v>
      </c>
      <c r="C74" s="167">
        <f>基金残高に係る経年分析!G57</f>
        <v>3569</v>
      </c>
      <c r="D74" s="167">
        <f>基金残高に係る経年分析!H57</f>
        <v>3521</v>
      </c>
    </row>
  </sheetData>
  <sheetProtection algorithmName="SHA-512" hashValue="FdeH/OvbR06r5qN3Oob4rKaKCNwQSYiV6tT21VLWQ0xdEwczWkOvfPTQL12F+Va6cJcCujMh/Ip3hfyItfeDSw==" saltValue="A8ZIehsSaDeKXbjHJlQd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21" t="s">
        <v>202</v>
      </c>
      <c r="DI1" s="722"/>
      <c r="DJ1" s="722"/>
      <c r="DK1" s="722"/>
      <c r="DL1" s="722"/>
      <c r="DM1" s="722"/>
      <c r="DN1" s="723"/>
      <c r="DO1" s="202"/>
      <c r="DP1" s="721" t="s">
        <v>203</v>
      </c>
      <c r="DQ1" s="722"/>
      <c r="DR1" s="722"/>
      <c r="DS1" s="722"/>
      <c r="DT1" s="722"/>
      <c r="DU1" s="722"/>
      <c r="DV1" s="722"/>
      <c r="DW1" s="722"/>
      <c r="DX1" s="722"/>
      <c r="DY1" s="722"/>
      <c r="DZ1" s="722"/>
      <c r="EA1" s="722"/>
      <c r="EB1" s="722"/>
      <c r="EC1" s="723"/>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7" t="s">
        <v>205</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206</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677" t="s">
        <v>207</v>
      </c>
      <c r="CE3" s="678"/>
      <c r="CF3" s="678"/>
      <c r="CG3" s="678"/>
      <c r="CH3" s="678"/>
      <c r="CI3" s="678"/>
      <c r="CJ3" s="678"/>
      <c r="CK3" s="678"/>
      <c r="CL3" s="678"/>
      <c r="CM3" s="678"/>
      <c r="CN3" s="678"/>
      <c r="CO3" s="678"/>
      <c r="CP3" s="678"/>
      <c r="CQ3" s="678"/>
      <c r="CR3" s="678"/>
      <c r="CS3" s="678"/>
      <c r="CT3" s="678"/>
      <c r="CU3" s="678"/>
      <c r="CV3" s="678"/>
      <c r="CW3" s="678"/>
      <c r="CX3" s="678"/>
      <c r="CY3" s="678"/>
      <c r="CZ3" s="678"/>
      <c r="DA3" s="678"/>
      <c r="DB3" s="678"/>
      <c r="DC3" s="678"/>
      <c r="DD3" s="678"/>
      <c r="DE3" s="678"/>
      <c r="DF3" s="678"/>
      <c r="DG3" s="678"/>
      <c r="DH3" s="678"/>
      <c r="DI3" s="678"/>
      <c r="DJ3" s="678"/>
      <c r="DK3" s="678"/>
      <c r="DL3" s="678"/>
      <c r="DM3" s="678"/>
      <c r="DN3" s="678"/>
      <c r="DO3" s="678"/>
      <c r="DP3" s="678"/>
      <c r="DQ3" s="678"/>
      <c r="DR3" s="678"/>
      <c r="DS3" s="678"/>
      <c r="DT3" s="678"/>
      <c r="DU3" s="678"/>
      <c r="DV3" s="678"/>
      <c r="DW3" s="678"/>
      <c r="DX3" s="678"/>
      <c r="DY3" s="678"/>
      <c r="DZ3" s="678"/>
      <c r="EA3" s="678"/>
      <c r="EB3" s="678"/>
      <c r="EC3" s="679"/>
    </row>
    <row r="4" spans="2:143" ht="11.25" customHeight="1" x14ac:dyDescent="0.15">
      <c r="B4" s="677" t="s">
        <v>1</v>
      </c>
      <c r="C4" s="678"/>
      <c r="D4" s="678"/>
      <c r="E4" s="678"/>
      <c r="F4" s="678"/>
      <c r="G4" s="678"/>
      <c r="H4" s="678"/>
      <c r="I4" s="678"/>
      <c r="J4" s="678"/>
      <c r="K4" s="678"/>
      <c r="L4" s="678"/>
      <c r="M4" s="678"/>
      <c r="N4" s="678"/>
      <c r="O4" s="678"/>
      <c r="P4" s="678"/>
      <c r="Q4" s="679"/>
      <c r="R4" s="677" t="s">
        <v>208</v>
      </c>
      <c r="S4" s="678"/>
      <c r="T4" s="678"/>
      <c r="U4" s="678"/>
      <c r="V4" s="678"/>
      <c r="W4" s="678"/>
      <c r="X4" s="678"/>
      <c r="Y4" s="679"/>
      <c r="Z4" s="677" t="s">
        <v>209</v>
      </c>
      <c r="AA4" s="678"/>
      <c r="AB4" s="678"/>
      <c r="AC4" s="679"/>
      <c r="AD4" s="677" t="s">
        <v>210</v>
      </c>
      <c r="AE4" s="678"/>
      <c r="AF4" s="678"/>
      <c r="AG4" s="678"/>
      <c r="AH4" s="678"/>
      <c r="AI4" s="678"/>
      <c r="AJ4" s="678"/>
      <c r="AK4" s="679"/>
      <c r="AL4" s="677" t="s">
        <v>209</v>
      </c>
      <c r="AM4" s="678"/>
      <c r="AN4" s="678"/>
      <c r="AO4" s="679"/>
      <c r="AP4" s="724" t="s">
        <v>211</v>
      </c>
      <c r="AQ4" s="724"/>
      <c r="AR4" s="724"/>
      <c r="AS4" s="724"/>
      <c r="AT4" s="724"/>
      <c r="AU4" s="724"/>
      <c r="AV4" s="724"/>
      <c r="AW4" s="724"/>
      <c r="AX4" s="724"/>
      <c r="AY4" s="724"/>
      <c r="AZ4" s="724"/>
      <c r="BA4" s="724"/>
      <c r="BB4" s="724"/>
      <c r="BC4" s="724"/>
      <c r="BD4" s="724"/>
      <c r="BE4" s="724"/>
      <c r="BF4" s="724"/>
      <c r="BG4" s="724" t="s">
        <v>212</v>
      </c>
      <c r="BH4" s="724"/>
      <c r="BI4" s="724"/>
      <c r="BJ4" s="724"/>
      <c r="BK4" s="724"/>
      <c r="BL4" s="724"/>
      <c r="BM4" s="724"/>
      <c r="BN4" s="724"/>
      <c r="BO4" s="724" t="s">
        <v>209</v>
      </c>
      <c r="BP4" s="724"/>
      <c r="BQ4" s="724"/>
      <c r="BR4" s="724"/>
      <c r="BS4" s="724" t="s">
        <v>213</v>
      </c>
      <c r="BT4" s="724"/>
      <c r="BU4" s="724"/>
      <c r="BV4" s="724"/>
      <c r="BW4" s="724"/>
      <c r="BX4" s="724"/>
      <c r="BY4" s="724"/>
      <c r="BZ4" s="724"/>
      <c r="CA4" s="724"/>
      <c r="CB4" s="724"/>
      <c r="CD4" s="677" t="s">
        <v>214</v>
      </c>
      <c r="CE4" s="678"/>
      <c r="CF4" s="678"/>
      <c r="CG4" s="678"/>
      <c r="CH4" s="678"/>
      <c r="CI4" s="678"/>
      <c r="CJ4" s="678"/>
      <c r="CK4" s="678"/>
      <c r="CL4" s="678"/>
      <c r="CM4" s="678"/>
      <c r="CN4" s="678"/>
      <c r="CO4" s="678"/>
      <c r="CP4" s="678"/>
      <c r="CQ4" s="678"/>
      <c r="CR4" s="678"/>
      <c r="CS4" s="678"/>
      <c r="CT4" s="678"/>
      <c r="CU4" s="678"/>
      <c r="CV4" s="678"/>
      <c r="CW4" s="678"/>
      <c r="CX4" s="678"/>
      <c r="CY4" s="678"/>
      <c r="CZ4" s="678"/>
      <c r="DA4" s="678"/>
      <c r="DB4" s="678"/>
      <c r="DC4" s="678"/>
      <c r="DD4" s="678"/>
      <c r="DE4" s="678"/>
      <c r="DF4" s="678"/>
      <c r="DG4" s="678"/>
      <c r="DH4" s="678"/>
      <c r="DI4" s="678"/>
      <c r="DJ4" s="678"/>
      <c r="DK4" s="678"/>
      <c r="DL4" s="678"/>
      <c r="DM4" s="678"/>
      <c r="DN4" s="678"/>
      <c r="DO4" s="678"/>
      <c r="DP4" s="678"/>
      <c r="DQ4" s="678"/>
      <c r="DR4" s="678"/>
      <c r="DS4" s="678"/>
      <c r="DT4" s="678"/>
      <c r="DU4" s="678"/>
      <c r="DV4" s="678"/>
      <c r="DW4" s="678"/>
      <c r="DX4" s="678"/>
      <c r="DY4" s="678"/>
      <c r="DZ4" s="678"/>
      <c r="EA4" s="678"/>
      <c r="EB4" s="678"/>
      <c r="EC4" s="679"/>
    </row>
    <row r="5" spans="2:143" ht="11.25" customHeight="1" x14ac:dyDescent="0.15">
      <c r="B5" s="683" t="s">
        <v>215</v>
      </c>
      <c r="C5" s="684"/>
      <c r="D5" s="684"/>
      <c r="E5" s="684"/>
      <c r="F5" s="684"/>
      <c r="G5" s="684"/>
      <c r="H5" s="684"/>
      <c r="I5" s="684"/>
      <c r="J5" s="684"/>
      <c r="K5" s="684"/>
      <c r="L5" s="684"/>
      <c r="M5" s="684"/>
      <c r="N5" s="684"/>
      <c r="O5" s="684"/>
      <c r="P5" s="684"/>
      <c r="Q5" s="685"/>
      <c r="R5" s="680">
        <v>5267805</v>
      </c>
      <c r="S5" s="681"/>
      <c r="T5" s="681"/>
      <c r="U5" s="681"/>
      <c r="V5" s="681"/>
      <c r="W5" s="681"/>
      <c r="X5" s="681"/>
      <c r="Y5" s="706"/>
      <c r="Z5" s="719">
        <v>31.7</v>
      </c>
      <c r="AA5" s="719"/>
      <c r="AB5" s="719"/>
      <c r="AC5" s="719"/>
      <c r="AD5" s="720">
        <v>5267805</v>
      </c>
      <c r="AE5" s="720"/>
      <c r="AF5" s="720"/>
      <c r="AG5" s="720"/>
      <c r="AH5" s="720"/>
      <c r="AI5" s="720"/>
      <c r="AJ5" s="720"/>
      <c r="AK5" s="720"/>
      <c r="AL5" s="707">
        <v>59</v>
      </c>
      <c r="AM5" s="689"/>
      <c r="AN5" s="689"/>
      <c r="AO5" s="708"/>
      <c r="AP5" s="683" t="s">
        <v>216</v>
      </c>
      <c r="AQ5" s="684"/>
      <c r="AR5" s="684"/>
      <c r="AS5" s="684"/>
      <c r="AT5" s="684"/>
      <c r="AU5" s="684"/>
      <c r="AV5" s="684"/>
      <c r="AW5" s="684"/>
      <c r="AX5" s="684"/>
      <c r="AY5" s="684"/>
      <c r="AZ5" s="684"/>
      <c r="BA5" s="684"/>
      <c r="BB5" s="684"/>
      <c r="BC5" s="684"/>
      <c r="BD5" s="684"/>
      <c r="BE5" s="684"/>
      <c r="BF5" s="685"/>
      <c r="BG5" s="625">
        <v>5267805</v>
      </c>
      <c r="BH5" s="626"/>
      <c r="BI5" s="626"/>
      <c r="BJ5" s="626"/>
      <c r="BK5" s="626"/>
      <c r="BL5" s="626"/>
      <c r="BM5" s="626"/>
      <c r="BN5" s="627"/>
      <c r="BO5" s="663">
        <v>100</v>
      </c>
      <c r="BP5" s="663"/>
      <c r="BQ5" s="663"/>
      <c r="BR5" s="663"/>
      <c r="BS5" s="664">
        <v>280596</v>
      </c>
      <c r="BT5" s="664"/>
      <c r="BU5" s="664"/>
      <c r="BV5" s="664"/>
      <c r="BW5" s="664"/>
      <c r="BX5" s="664"/>
      <c r="BY5" s="664"/>
      <c r="BZ5" s="664"/>
      <c r="CA5" s="664"/>
      <c r="CB5" s="704"/>
      <c r="CD5" s="677" t="s">
        <v>211</v>
      </c>
      <c r="CE5" s="678"/>
      <c r="CF5" s="678"/>
      <c r="CG5" s="678"/>
      <c r="CH5" s="678"/>
      <c r="CI5" s="678"/>
      <c r="CJ5" s="678"/>
      <c r="CK5" s="678"/>
      <c r="CL5" s="678"/>
      <c r="CM5" s="678"/>
      <c r="CN5" s="678"/>
      <c r="CO5" s="678"/>
      <c r="CP5" s="678"/>
      <c r="CQ5" s="679"/>
      <c r="CR5" s="677" t="s">
        <v>217</v>
      </c>
      <c r="CS5" s="678"/>
      <c r="CT5" s="678"/>
      <c r="CU5" s="678"/>
      <c r="CV5" s="678"/>
      <c r="CW5" s="678"/>
      <c r="CX5" s="678"/>
      <c r="CY5" s="679"/>
      <c r="CZ5" s="677" t="s">
        <v>209</v>
      </c>
      <c r="DA5" s="678"/>
      <c r="DB5" s="678"/>
      <c r="DC5" s="679"/>
      <c r="DD5" s="677" t="s">
        <v>218</v>
      </c>
      <c r="DE5" s="678"/>
      <c r="DF5" s="678"/>
      <c r="DG5" s="678"/>
      <c r="DH5" s="678"/>
      <c r="DI5" s="678"/>
      <c r="DJ5" s="678"/>
      <c r="DK5" s="678"/>
      <c r="DL5" s="678"/>
      <c r="DM5" s="678"/>
      <c r="DN5" s="678"/>
      <c r="DO5" s="678"/>
      <c r="DP5" s="679"/>
      <c r="DQ5" s="677" t="s">
        <v>219</v>
      </c>
      <c r="DR5" s="678"/>
      <c r="DS5" s="678"/>
      <c r="DT5" s="678"/>
      <c r="DU5" s="678"/>
      <c r="DV5" s="678"/>
      <c r="DW5" s="678"/>
      <c r="DX5" s="678"/>
      <c r="DY5" s="678"/>
      <c r="DZ5" s="678"/>
      <c r="EA5" s="678"/>
      <c r="EB5" s="678"/>
      <c r="EC5" s="679"/>
    </row>
    <row r="6" spans="2:143" ht="11.25" customHeight="1" x14ac:dyDescent="0.15">
      <c r="B6" s="622" t="s">
        <v>220</v>
      </c>
      <c r="C6" s="623"/>
      <c r="D6" s="623"/>
      <c r="E6" s="623"/>
      <c r="F6" s="623"/>
      <c r="G6" s="623"/>
      <c r="H6" s="623"/>
      <c r="I6" s="623"/>
      <c r="J6" s="623"/>
      <c r="K6" s="623"/>
      <c r="L6" s="623"/>
      <c r="M6" s="623"/>
      <c r="N6" s="623"/>
      <c r="O6" s="623"/>
      <c r="P6" s="623"/>
      <c r="Q6" s="624"/>
      <c r="R6" s="625">
        <v>122245</v>
      </c>
      <c r="S6" s="626"/>
      <c r="T6" s="626"/>
      <c r="U6" s="626"/>
      <c r="V6" s="626"/>
      <c r="W6" s="626"/>
      <c r="X6" s="626"/>
      <c r="Y6" s="627"/>
      <c r="Z6" s="663">
        <v>0.7</v>
      </c>
      <c r="AA6" s="663"/>
      <c r="AB6" s="663"/>
      <c r="AC6" s="663"/>
      <c r="AD6" s="664">
        <v>122245</v>
      </c>
      <c r="AE6" s="664"/>
      <c r="AF6" s="664"/>
      <c r="AG6" s="664"/>
      <c r="AH6" s="664"/>
      <c r="AI6" s="664"/>
      <c r="AJ6" s="664"/>
      <c r="AK6" s="664"/>
      <c r="AL6" s="628">
        <v>1.4</v>
      </c>
      <c r="AM6" s="629"/>
      <c r="AN6" s="629"/>
      <c r="AO6" s="665"/>
      <c r="AP6" s="622" t="s">
        <v>221</v>
      </c>
      <c r="AQ6" s="623"/>
      <c r="AR6" s="623"/>
      <c r="AS6" s="623"/>
      <c r="AT6" s="623"/>
      <c r="AU6" s="623"/>
      <c r="AV6" s="623"/>
      <c r="AW6" s="623"/>
      <c r="AX6" s="623"/>
      <c r="AY6" s="623"/>
      <c r="AZ6" s="623"/>
      <c r="BA6" s="623"/>
      <c r="BB6" s="623"/>
      <c r="BC6" s="623"/>
      <c r="BD6" s="623"/>
      <c r="BE6" s="623"/>
      <c r="BF6" s="624"/>
      <c r="BG6" s="625">
        <v>5267805</v>
      </c>
      <c r="BH6" s="626"/>
      <c r="BI6" s="626"/>
      <c r="BJ6" s="626"/>
      <c r="BK6" s="626"/>
      <c r="BL6" s="626"/>
      <c r="BM6" s="626"/>
      <c r="BN6" s="627"/>
      <c r="BO6" s="663">
        <v>100</v>
      </c>
      <c r="BP6" s="663"/>
      <c r="BQ6" s="663"/>
      <c r="BR6" s="663"/>
      <c r="BS6" s="664">
        <v>280596</v>
      </c>
      <c r="BT6" s="664"/>
      <c r="BU6" s="664"/>
      <c r="BV6" s="664"/>
      <c r="BW6" s="664"/>
      <c r="BX6" s="664"/>
      <c r="BY6" s="664"/>
      <c r="BZ6" s="664"/>
      <c r="CA6" s="664"/>
      <c r="CB6" s="704"/>
      <c r="CD6" s="683" t="s">
        <v>222</v>
      </c>
      <c r="CE6" s="684"/>
      <c r="CF6" s="684"/>
      <c r="CG6" s="684"/>
      <c r="CH6" s="684"/>
      <c r="CI6" s="684"/>
      <c r="CJ6" s="684"/>
      <c r="CK6" s="684"/>
      <c r="CL6" s="684"/>
      <c r="CM6" s="684"/>
      <c r="CN6" s="684"/>
      <c r="CO6" s="684"/>
      <c r="CP6" s="684"/>
      <c r="CQ6" s="685"/>
      <c r="CR6" s="625">
        <v>147720</v>
      </c>
      <c r="CS6" s="626"/>
      <c r="CT6" s="626"/>
      <c r="CU6" s="626"/>
      <c r="CV6" s="626"/>
      <c r="CW6" s="626"/>
      <c r="CX6" s="626"/>
      <c r="CY6" s="627"/>
      <c r="CZ6" s="707">
        <v>1</v>
      </c>
      <c r="DA6" s="689"/>
      <c r="DB6" s="689"/>
      <c r="DC6" s="709"/>
      <c r="DD6" s="631">
        <v>347</v>
      </c>
      <c r="DE6" s="626"/>
      <c r="DF6" s="626"/>
      <c r="DG6" s="626"/>
      <c r="DH6" s="626"/>
      <c r="DI6" s="626"/>
      <c r="DJ6" s="626"/>
      <c r="DK6" s="626"/>
      <c r="DL6" s="626"/>
      <c r="DM6" s="626"/>
      <c r="DN6" s="626"/>
      <c r="DO6" s="626"/>
      <c r="DP6" s="627"/>
      <c r="DQ6" s="631">
        <v>147078</v>
      </c>
      <c r="DR6" s="626"/>
      <c r="DS6" s="626"/>
      <c r="DT6" s="626"/>
      <c r="DU6" s="626"/>
      <c r="DV6" s="626"/>
      <c r="DW6" s="626"/>
      <c r="DX6" s="626"/>
      <c r="DY6" s="626"/>
      <c r="DZ6" s="626"/>
      <c r="EA6" s="626"/>
      <c r="EB6" s="626"/>
      <c r="EC6" s="662"/>
    </row>
    <row r="7" spans="2:143" ht="11.25" customHeight="1" x14ac:dyDescent="0.15">
      <c r="B7" s="622" t="s">
        <v>223</v>
      </c>
      <c r="C7" s="623"/>
      <c r="D7" s="623"/>
      <c r="E7" s="623"/>
      <c r="F7" s="623"/>
      <c r="G7" s="623"/>
      <c r="H7" s="623"/>
      <c r="I7" s="623"/>
      <c r="J7" s="623"/>
      <c r="K7" s="623"/>
      <c r="L7" s="623"/>
      <c r="M7" s="623"/>
      <c r="N7" s="623"/>
      <c r="O7" s="623"/>
      <c r="P7" s="623"/>
      <c r="Q7" s="624"/>
      <c r="R7" s="625">
        <v>2550</v>
      </c>
      <c r="S7" s="626"/>
      <c r="T7" s="626"/>
      <c r="U7" s="626"/>
      <c r="V7" s="626"/>
      <c r="W7" s="626"/>
      <c r="X7" s="626"/>
      <c r="Y7" s="627"/>
      <c r="Z7" s="663">
        <v>0</v>
      </c>
      <c r="AA7" s="663"/>
      <c r="AB7" s="663"/>
      <c r="AC7" s="663"/>
      <c r="AD7" s="664">
        <v>2550</v>
      </c>
      <c r="AE7" s="664"/>
      <c r="AF7" s="664"/>
      <c r="AG7" s="664"/>
      <c r="AH7" s="664"/>
      <c r="AI7" s="664"/>
      <c r="AJ7" s="664"/>
      <c r="AK7" s="664"/>
      <c r="AL7" s="628">
        <v>0</v>
      </c>
      <c r="AM7" s="629"/>
      <c r="AN7" s="629"/>
      <c r="AO7" s="665"/>
      <c r="AP7" s="622" t="s">
        <v>224</v>
      </c>
      <c r="AQ7" s="623"/>
      <c r="AR7" s="623"/>
      <c r="AS7" s="623"/>
      <c r="AT7" s="623"/>
      <c r="AU7" s="623"/>
      <c r="AV7" s="623"/>
      <c r="AW7" s="623"/>
      <c r="AX7" s="623"/>
      <c r="AY7" s="623"/>
      <c r="AZ7" s="623"/>
      <c r="BA7" s="623"/>
      <c r="BB7" s="623"/>
      <c r="BC7" s="623"/>
      <c r="BD7" s="623"/>
      <c r="BE7" s="623"/>
      <c r="BF7" s="624"/>
      <c r="BG7" s="625">
        <v>2029195</v>
      </c>
      <c r="BH7" s="626"/>
      <c r="BI7" s="626"/>
      <c r="BJ7" s="626"/>
      <c r="BK7" s="626"/>
      <c r="BL7" s="626"/>
      <c r="BM7" s="626"/>
      <c r="BN7" s="627"/>
      <c r="BO7" s="663">
        <v>38.5</v>
      </c>
      <c r="BP7" s="663"/>
      <c r="BQ7" s="663"/>
      <c r="BR7" s="663"/>
      <c r="BS7" s="664">
        <v>89322</v>
      </c>
      <c r="BT7" s="664"/>
      <c r="BU7" s="664"/>
      <c r="BV7" s="664"/>
      <c r="BW7" s="664"/>
      <c r="BX7" s="664"/>
      <c r="BY7" s="664"/>
      <c r="BZ7" s="664"/>
      <c r="CA7" s="664"/>
      <c r="CB7" s="704"/>
      <c r="CD7" s="622" t="s">
        <v>225</v>
      </c>
      <c r="CE7" s="623"/>
      <c r="CF7" s="623"/>
      <c r="CG7" s="623"/>
      <c r="CH7" s="623"/>
      <c r="CI7" s="623"/>
      <c r="CJ7" s="623"/>
      <c r="CK7" s="623"/>
      <c r="CL7" s="623"/>
      <c r="CM7" s="623"/>
      <c r="CN7" s="623"/>
      <c r="CO7" s="623"/>
      <c r="CP7" s="623"/>
      <c r="CQ7" s="624"/>
      <c r="CR7" s="625">
        <v>2150772</v>
      </c>
      <c r="CS7" s="626"/>
      <c r="CT7" s="626"/>
      <c r="CU7" s="626"/>
      <c r="CV7" s="626"/>
      <c r="CW7" s="626"/>
      <c r="CX7" s="626"/>
      <c r="CY7" s="627"/>
      <c r="CZ7" s="663">
        <v>14.5</v>
      </c>
      <c r="DA7" s="663"/>
      <c r="DB7" s="663"/>
      <c r="DC7" s="663"/>
      <c r="DD7" s="631">
        <v>242110</v>
      </c>
      <c r="DE7" s="626"/>
      <c r="DF7" s="626"/>
      <c r="DG7" s="626"/>
      <c r="DH7" s="626"/>
      <c r="DI7" s="626"/>
      <c r="DJ7" s="626"/>
      <c r="DK7" s="626"/>
      <c r="DL7" s="626"/>
      <c r="DM7" s="626"/>
      <c r="DN7" s="626"/>
      <c r="DO7" s="626"/>
      <c r="DP7" s="627"/>
      <c r="DQ7" s="631">
        <v>1740586</v>
      </c>
      <c r="DR7" s="626"/>
      <c r="DS7" s="626"/>
      <c r="DT7" s="626"/>
      <c r="DU7" s="626"/>
      <c r="DV7" s="626"/>
      <c r="DW7" s="626"/>
      <c r="DX7" s="626"/>
      <c r="DY7" s="626"/>
      <c r="DZ7" s="626"/>
      <c r="EA7" s="626"/>
      <c r="EB7" s="626"/>
      <c r="EC7" s="662"/>
    </row>
    <row r="8" spans="2:143" ht="11.25" customHeight="1" x14ac:dyDescent="0.15">
      <c r="B8" s="622" t="s">
        <v>226</v>
      </c>
      <c r="C8" s="623"/>
      <c r="D8" s="623"/>
      <c r="E8" s="623"/>
      <c r="F8" s="623"/>
      <c r="G8" s="623"/>
      <c r="H8" s="623"/>
      <c r="I8" s="623"/>
      <c r="J8" s="623"/>
      <c r="K8" s="623"/>
      <c r="L8" s="623"/>
      <c r="M8" s="623"/>
      <c r="N8" s="623"/>
      <c r="O8" s="623"/>
      <c r="P8" s="623"/>
      <c r="Q8" s="624"/>
      <c r="R8" s="625">
        <v>44757</v>
      </c>
      <c r="S8" s="626"/>
      <c r="T8" s="626"/>
      <c r="U8" s="626"/>
      <c r="V8" s="626"/>
      <c r="W8" s="626"/>
      <c r="X8" s="626"/>
      <c r="Y8" s="627"/>
      <c r="Z8" s="663">
        <v>0.3</v>
      </c>
      <c r="AA8" s="663"/>
      <c r="AB8" s="663"/>
      <c r="AC8" s="663"/>
      <c r="AD8" s="664">
        <v>44757</v>
      </c>
      <c r="AE8" s="664"/>
      <c r="AF8" s="664"/>
      <c r="AG8" s="664"/>
      <c r="AH8" s="664"/>
      <c r="AI8" s="664"/>
      <c r="AJ8" s="664"/>
      <c r="AK8" s="664"/>
      <c r="AL8" s="628">
        <v>0.5</v>
      </c>
      <c r="AM8" s="629"/>
      <c r="AN8" s="629"/>
      <c r="AO8" s="665"/>
      <c r="AP8" s="622" t="s">
        <v>227</v>
      </c>
      <c r="AQ8" s="623"/>
      <c r="AR8" s="623"/>
      <c r="AS8" s="623"/>
      <c r="AT8" s="623"/>
      <c r="AU8" s="623"/>
      <c r="AV8" s="623"/>
      <c r="AW8" s="623"/>
      <c r="AX8" s="623"/>
      <c r="AY8" s="623"/>
      <c r="AZ8" s="623"/>
      <c r="BA8" s="623"/>
      <c r="BB8" s="623"/>
      <c r="BC8" s="623"/>
      <c r="BD8" s="623"/>
      <c r="BE8" s="623"/>
      <c r="BF8" s="624"/>
      <c r="BG8" s="625">
        <v>57214</v>
      </c>
      <c r="BH8" s="626"/>
      <c r="BI8" s="626"/>
      <c r="BJ8" s="626"/>
      <c r="BK8" s="626"/>
      <c r="BL8" s="626"/>
      <c r="BM8" s="626"/>
      <c r="BN8" s="627"/>
      <c r="BO8" s="663">
        <v>1.1000000000000001</v>
      </c>
      <c r="BP8" s="663"/>
      <c r="BQ8" s="663"/>
      <c r="BR8" s="663"/>
      <c r="BS8" s="664" t="s">
        <v>121</v>
      </c>
      <c r="BT8" s="664"/>
      <c r="BU8" s="664"/>
      <c r="BV8" s="664"/>
      <c r="BW8" s="664"/>
      <c r="BX8" s="664"/>
      <c r="BY8" s="664"/>
      <c r="BZ8" s="664"/>
      <c r="CA8" s="664"/>
      <c r="CB8" s="704"/>
      <c r="CD8" s="622" t="s">
        <v>228</v>
      </c>
      <c r="CE8" s="623"/>
      <c r="CF8" s="623"/>
      <c r="CG8" s="623"/>
      <c r="CH8" s="623"/>
      <c r="CI8" s="623"/>
      <c r="CJ8" s="623"/>
      <c r="CK8" s="623"/>
      <c r="CL8" s="623"/>
      <c r="CM8" s="623"/>
      <c r="CN8" s="623"/>
      <c r="CO8" s="623"/>
      <c r="CP8" s="623"/>
      <c r="CQ8" s="624"/>
      <c r="CR8" s="625">
        <v>5548140</v>
      </c>
      <c r="CS8" s="626"/>
      <c r="CT8" s="626"/>
      <c r="CU8" s="626"/>
      <c r="CV8" s="626"/>
      <c r="CW8" s="626"/>
      <c r="CX8" s="626"/>
      <c r="CY8" s="627"/>
      <c r="CZ8" s="663">
        <v>37.4</v>
      </c>
      <c r="DA8" s="663"/>
      <c r="DB8" s="663"/>
      <c r="DC8" s="663"/>
      <c r="DD8" s="631">
        <v>18065</v>
      </c>
      <c r="DE8" s="626"/>
      <c r="DF8" s="626"/>
      <c r="DG8" s="626"/>
      <c r="DH8" s="626"/>
      <c r="DI8" s="626"/>
      <c r="DJ8" s="626"/>
      <c r="DK8" s="626"/>
      <c r="DL8" s="626"/>
      <c r="DM8" s="626"/>
      <c r="DN8" s="626"/>
      <c r="DO8" s="626"/>
      <c r="DP8" s="627"/>
      <c r="DQ8" s="631">
        <v>2964062</v>
      </c>
      <c r="DR8" s="626"/>
      <c r="DS8" s="626"/>
      <c r="DT8" s="626"/>
      <c r="DU8" s="626"/>
      <c r="DV8" s="626"/>
      <c r="DW8" s="626"/>
      <c r="DX8" s="626"/>
      <c r="DY8" s="626"/>
      <c r="DZ8" s="626"/>
      <c r="EA8" s="626"/>
      <c r="EB8" s="626"/>
      <c r="EC8" s="662"/>
    </row>
    <row r="9" spans="2:143" ht="11.25" customHeight="1" x14ac:dyDescent="0.15">
      <c r="B9" s="622" t="s">
        <v>229</v>
      </c>
      <c r="C9" s="623"/>
      <c r="D9" s="623"/>
      <c r="E9" s="623"/>
      <c r="F9" s="623"/>
      <c r="G9" s="623"/>
      <c r="H9" s="623"/>
      <c r="I9" s="623"/>
      <c r="J9" s="623"/>
      <c r="K9" s="623"/>
      <c r="L9" s="623"/>
      <c r="M9" s="623"/>
      <c r="N9" s="623"/>
      <c r="O9" s="623"/>
      <c r="P9" s="623"/>
      <c r="Q9" s="624"/>
      <c r="R9" s="625">
        <v>57597</v>
      </c>
      <c r="S9" s="626"/>
      <c r="T9" s="626"/>
      <c r="U9" s="626"/>
      <c r="V9" s="626"/>
      <c r="W9" s="626"/>
      <c r="X9" s="626"/>
      <c r="Y9" s="627"/>
      <c r="Z9" s="663">
        <v>0.3</v>
      </c>
      <c r="AA9" s="663"/>
      <c r="AB9" s="663"/>
      <c r="AC9" s="663"/>
      <c r="AD9" s="664">
        <v>57597</v>
      </c>
      <c r="AE9" s="664"/>
      <c r="AF9" s="664"/>
      <c r="AG9" s="664"/>
      <c r="AH9" s="664"/>
      <c r="AI9" s="664"/>
      <c r="AJ9" s="664"/>
      <c r="AK9" s="664"/>
      <c r="AL9" s="628">
        <v>0.6</v>
      </c>
      <c r="AM9" s="629"/>
      <c r="AN9" s="629"/>
      <c r="AO9" s="665"/>
      <c r="AP9" s="622" t="s">
        <v>230</v>
      </c>
      <c r="AQ9" s="623"/>
      <c r="AR9" s="623"/>
      <c r="AS9" s="623"/>
      <c r="AT9" s="623"/>
      <c r="AU9" s="623"/>
      <c r="AV9" s="623"/>
      <c r="AW9" s="623"/>
      <c r="AX9" s="623"/>
      <c r="AY9" s="623"/>
      <c r="AZ9" s="623"/>
      <c r="BA9" s="623"/>
      <c r="BB9" s="623"/>
      <c r="BC9" s="623"/>
      <c r="BD9" s="623"/>
      <c r="BE9" s="623"/>
      <c r="BF9" s="624"/>
      <c r="BG9" s="625">
        <v>1614301</v>
      </c>
      <c r="BH9" s="626"/>
      <c r="BI9" s="626"/>
      <c r="BJ9" s="626"/>
      <c r="BK9" s="626"/>
      <c r="BL9" s="626"/>
      <c r="BM9" s="626"/>
      <c r="BN9" s="627"/>
      <c r="BO9" s="663">
        <v>30.6</v>
      </c>
      <c r="BP9" s="663"/>
      <c r="BQ9" s="663"/>
      <c r="BR9" s="663"/>
      <c r="BS9" s="664" t="s">
        <v>121</v>
      </c>
      <c r="BT9" s="664"/>
      <c r="BU9" s="664"/>
      <c r="BV9" s="664"/>
      <c r="BW9" s="664"/>
      <c r="BX9" s="664"/>
      <c r="BY9" s="664"/>
      <c r="BZ9" s="664"/>
      <c r="CA9" s="664"/>
      <c r="CB9" s="704"/>
      <c r="CD9" s="622" t="s">
        <v>231</v>
      </c>
      <c r="CE9" s="623"/>
      <c r="CF9" s="623"/>
      <c r="CG9" s="623"/>
      <c r="CH9" s="623"/>
      <c r="CI9" s="623"/>
      <c r="CJ9" s="623"/>
      <c r="CK9" s="623"/>
      <c r="CL9" s="623"/>
      <c r="CM9" s="623"/>
      <c r="CN9" s="623"/>
      <c r="CO9" s="623"/>
      <c r="CP9" s="623"/>
      <c r="CQ9" s="624"/>
      <c r="CR9" s="625">
        <v>1024108</v>
      </c>
      <c r="CS9" s="626"/>
      <c r="CT9" s="626"/>
      <c r="CU9" s="626"/>
      <c r="CV9" s="626"/>
      <c r="CW9" s="626"/>
      <c r="CX9" s="626"/>
      <c r="CY9" s="627"/>
      <c r="CZ9" s="663">
        <v>6.9</v>
      </c>
      <c r="DA9" s="663"/>
      <c r="DB9" s="663"/>
      <c r="DC9" s="663"/>
      <c r="DD9" s="631">
        <v>53630</v>
      </c>
      <c r="DE9" s="626"/>
      <c r="DF9" s="626"/>
      <c r="DG9" s="626"/>
      <c r="DH9" s="626"/>
      <c r="DI9" s="626"/>
      <c r="DJ9" s="626"/>
      <c r="DK9" s="626"/>
      <c r="DL9" s="626"/>
      <c r="DM9" s="626"/>
      <c r="DN9" s="626"/>
      <c r="DO9" s="626"/>
      <c r="DP9" s="627"/>
      <c r="DQ9" s="631">
        <v>941603</v>
      </c>
      <c r="DR9" s="626"/>
      <c r="DS9" s="626"/>
      <c r="DT9" s="626"/>
      <c r="DU9" s="626"/>
      <c r="DV9" s="626"/>
      <c r="DW9" s="626"/>
      <c r="DX9" s="626"/>
      <c r="DY9" s="626"/>
      <c r="DZ9" s="626"/>
      <c r="EA9" s="626"/>
      <c r="EB9" s="626"/>
      <c r="EC9" s="662"/>
    </row>
    <row r="10" spans="2:143" ht="11.25" customHeight="1" x14ac:dyDescent="0.15">
      <c r="B10" s="622" t="s">
        <v>232</v>
      </c>
      <c r="C10" s="623"/>
      <c r="D10" s="623"/>
      <c r="E10" s="623"/>
      <c r="F10" s="623"/>
      <c r="G10" s="623"/>
      <c r="H10" s="623"/>
      <c r="I10" s="623"/>
      <c r="J10" s="623"/>
      <c r="K10" s="623"/>
      <c r="L10" s="623"/>
      <c r="M10" s="623"/>
      <c r="N10" s="623"/>
      <c r="O10" s="623"/>
      <c r="P10" s="623"/>
      <c r="Q10" s="624"/>
      <c r="R10" s="625" t="s">
        <v>121</v>
      </c>
      <c r="S10" s="626"/>
      <c r="T10" s="626"/>
      <c r="U10" s="626"/>
      <c r="V10" s="626"/>
      <c r="W10" s="626"/>
      <c r="X10" s="626"/>
      <c r="Y10" s="627"/>
      <c r="Z10" s="663" t="s">
        <v>121</v>
      </c>
      <c r="AA10" s="663"/>
      <c r="AB10" s="663"/>
      <c r="AC10" s="663"/>
      <c r="AD10" s="664" t="s">
        <v>121</v>
      </c>
      <c r="AE10" s="664"/>
      <c r="AF10" s="664"/>
      <c r="AG10" s="664"/>
      <c r="AH10" s="664"/>
      <c r="AI10" s="664"/>
      <c r="AJ10" s="664"/>
      <c r="AK10" s="664"/>
      <c r="AL10" s="628" t="s">
        <v>121</v>
      </c>
      <c r="AM10" s="629"/>
      <c r="AN10" s="629"/>
      <c r="AO10" s="665"/>
      <c r="AP10" s="622" t="s">
        <v>233</v>
      </c>
      <c r="AQ10" s="623"/>
      <c r="AR10" s="623"/>
      <c r="AS10" s="623"/>
      <c r="AT10" s="623"/>
      <c r="AU10" s="623"/>
      <c r="AV10" s="623"/>
      <c r="AW10" s="623"/>
      <c r="AX10" s="623"/>
      <c r="AY10" s="623"/>
      <c r="AZ10" s="623"/>
      <c r="BA10" s="623"/>
      <c r="BB10" s="623"/>
      <c r="BC10" s="623"/>
      <c r="BD10" s="623"/>
      <c r="BE10" s="623"/>
      <c r="BF10" s="624"/>
      <c r="BG10" s="625">
        <v>107226</v>
      </c>
      <c r="BH10" s="626"/>
      <c r="BI10" s="626"/>
      <c r="BJ10" s="626"/>
      <c r="BK10" s="626"/>
      <c r="BL10" s="626"/>
      <c r="BM10" s="626"/>
      <c r="BN10" s="627"/>
      <c r="BO10" s="663">
        <v>2</v>
      </c>
      <c r="BP10" s="663"/>
      <c r="BQ10" s="663"/>
      <c r="BR10" s="663"/>
      <c r="BS10" s="664">
        <v>17840</v>
      </c>
      <c r="BT10" s="664"/>
      <c r="BU10" s="664"/>
      <c r="BV10" s="664"/>
      <c r="BW10" s="664"/>
      <c r="BX10" s="664"/>
      <c r="BY10" s="664"/>
      <c r="BZ10" s="664"/>
      <c r="CA10" s="664"/>
      <c r="CB10" s="704"/>
      <c r="CD10" s="622" t="s">
        <v>234</v>
      </c>
      <c r="CE10" s="623"/>
      <c r="CF10" s="623"/>
      <c r="CG10" s="623"/>
      <c r="CH10" s="623"/>
      <c r="CI10" s="623"/>
      <c r="CJ10" s="623"/>
      <c r="CK10" s="623"/>
      <c r="CL10" s="623"/>
      <c r="CM10" s="623"/>
      <c r="CN10" s="623"/>
      <c r="CO10" s="623"/>
      <c r="CP10" s="623"/>
      <c r="CQ10" s="624"/>
      <c r="CR10" s="625">
        <v>37391</v>
      </c>
      <c r="CS10" s="626"/>
      <c r="CT10" s="626"/>
      <c r="CU10" s="626"/>
      <c r="CV10" s="626"/>
      <c r="CW10" s="626"/>
      <c r="CX10" s="626"/>
      <c r="CY10" s="627"/>
      <c r="CZ10" s="663">
        <v>0.3</v>
      </c>
      <c r="DA10" s="663"/>
      <c r="DB10" s="663"/>
      <c r="DC10" s="663"/>
      <c r="DD10" s="631">
        <v>862</v>
      </c>
      <c r="DE10" s="626"/>
      <c r="DF10" s="626"/>
      <c r="DG10" s="626"/>
      <c r="DH10" s="626"/>
      <c r="DI10" s="626"/>
      <c r="DJ10" s="626"/>
      <c r="DK10" s="626"/>
      <c r="DL10" s="626"/>
      <c r="DM10" s="626"/>
      <c r="DN10" s="626"/>
      <c r="DO10" s="626"/>
      <c r="DP10" s="627"/>
      <c r="DQ10" s="631">
        <v>14975</v>
      </c>
      <c r="DR10" s="626"/>
      <c r="DS10" s="626"/>
      <c r="DT10" s="626"/>
      <c r="DU10" s="626"/>
      <c r="DV10" s="626"/>
      <c r="DW10" s="626"/>
      <c r="DX10" s="626"/>
      <c r="DY10" s="626"/>
      <c r="DZ10" s="626"/>
      <c r="EA10" s="626"/>
      <c r="EB10" s="626"/>
      <c r="EC10" s="662"/>
    </row>
    <row r="11" spans="2:143" ht="11.25" customHeight="1" x14ac:dyDescent="0.15">
      <c r="B11" s="622" t="s">
        <v>235</v>
      </c>
      <c r="C11" s="623"/>
      <c r="D11" s="623"/>
      <c r="E11" s="623"/>
      <c r="F11" s="623"/>
      <c r="G11" s="623"/>
      <c r="H11" s="623"/>
      <c r="I11" s="623"/>
      <c r="J11" s="623"/>
      <c r="K11" s="623"/>
      <c r="L11" s="623"/>
      <c r="M11" s="623"/>
      <c r="N11" s="623"/>
      <c r="O11" s="623"/>
      <c r="P11" s="623"/>
      <c r="Q11" s="624"/>
      <c r="R11" s="625">
        <v>850174</v>
      </c>
      <c r="S11" s="626"/>
      <c r="T11" s="626"/>
      <c r="U11" s="626"/>
      <c r="V11" s="626"/>
      <c r="W11" s="626"/>
      <c r="X11" s="626"/>
      <c r="Y11" s="627"/>
      <c r="Z11" s="628">
        <v>5.0999999999999996</v>
      </c>
      <c r="AA11" s="629"/>
      <c r="AB11" s="629"/>
      <c r="AC11" s="630"/>
      <c r="AD11" s="631">
        <v>850174</v>
      </c>
      <c r="AE11" s="626"/>
      <c r="AF11" s="626"/>
      <c r="AG11" s="626"/>
      <c r="AH11" s="626"/>
      <c r="AI11" s="626"/>
      <c r="AJ11" s="626"/>
      <c r="AK11" s="627"/>
      <c r="AL11" s="628">
        <v>9.5</v>
      </c>
      <c r="AM11" s="629"/>
      <c r="AN11" s="629"/>
      <c r="AO11" s="665"/>
      <c r="AP11" s="622" t="s">
        <v>236</v>
      </c>
      <c r="AQ11" s="623"/>
      <c r="AR11" s="623"/>
      <c r="AS11" s="623"/>
      <c r="AT11" s="623"/>
      <c r="AU11" s="623"/>
      <c r="AV11" s="623"/>
      <c r="AW11" s="623"/>
      <c r="AX11" s="623"/>
      <c r="AY11" s="623"/>
      <c r="AZ11" s="623"/>
      <c r="BA11" s="623"/>
      <c r="BB11" s="623"/>
      <c r="BC11" s="623"/>
      <c r="BD11" s="623"/>
      <c r="BE11" s="623"/>
      <c r="BF11" s="624"/>
      <c r="BG11" s="625">
        <v>250454</v>
      </c>
      <c r="BH11" s="626"/>
      <c r="BI11" s="626"/>
      <c r="BJ11" s="626"/>
      <c r="BK11" s="626"/>
      <c r="BL11" s="626"/>
      <c r="BM11" s="626"/>
      <c r="BN11" s="627"/>
      <c r="BO11" s="663">
        <v>4.8</v>
      </c>
      <c r="BP11" s="663"/>
      <c r="BQ11" s="663"/>
      <c r="BR11" s="663"/>
      <c r="BS11" s="664">
        <v>71482</v>
      </c>
      <c r="BT11" s="664"/>
      <c r="BU11" s="664"/>
      <c r="BV11" s="664"/>
      <c r="BW11" s="664"/>
      <c r="BX11" s="664"/>
      <c r="BY11" s="664"/>
      <c r="BZ11" s="664"/>
      <c r="CA11" s="664"/>
      <c r="CB11" s="704"/>
      <c r="CD11" s="622" t="s">
        <v>237</v>
      </c>
      <c r="CE11" s="623"/>
      <c r="CF11" s="623"/>
      <c r="CG11" s="623"/>
      <c r="CH11" s="623"/>
      <c r="CI11" s="623"/>
      <c r="CJ11" s="623"/>
      <c r="CK11" s="623"/>
      <c r="CL11" s="623"/>
      <c r="CM11" s="623"/>
      <c r="CN11" s="623"/>
      <c r="CO11" s="623"/>
      <c r="CP11" s="623"/>
      <c r="CQ11" s="624"/>
      <c r="CR11" s="625">
        <v>517783</v>
      </c>
      <c r="CS11" s="626"/>
      <c r="CT11" s="626"/>
      <c r="CU11" s="626"/>
      <c r="CV11" s="626"/>
      <c r="CW11" s="626"/>
      <c r="CX11" s="626"/>
      <c r="CY11" s="627"/>
      <c r="CZ11" s="663">
        <v>3.5</v>
      </c>
      <c r="DA11" s="663"/>
      <c r="DB11" s="663"/>
      <c r="DC11" s="663"/>
      <c r="DD11" s="631">
        <v>115118</v>
      </c>
      <c r="DE11" s="626"/>
      <c r="DF11" s="626"/>
      <c r="DG11" s="626"/>
      <c r="DH11" s="626"/>
      <c r="DI11" s="626"/>
      <c r="DJ11" s="626"/>
      <c r="DK11" s="626"/>
      <c r="DL11" s="626"/>
      <c r="DM11" s="626"/>
      <c r="DN11" s="626"/>
      <c r="DO11" s="626"/>
      <c r="DP11" s="627"/>
      <c r="DQ11" s="631">
        <v>278211</v>
      </c>
      <c r="DR11" s="626"/>
      <c r="DS11" s="626"/>
      <c r="DT11" s="626"/>
      <c r="DU11" s="626"/>
      <c r="DV11" s="626"/>
      <c r="DW11" s="626"/>
      <c r="DX11" s="626"/>
      <c r="DY11" s="626"/>
      <c r="DZ11" s="626"/>
      <c r="EA11" s="626"/>
      <c r="EB11" s="626"/>
      <c r="EC11" s="662"/>
    </row>
    <row r="12" spans="2:143" ht="11.25" customHeight="1" x14ac:dyDescent="0.15">
      <c r="B12" s="622" t="s">
        <v>238</v>
      </c>
      <c r="C12" s="623"/>
      <c r="D12" s="623"/>
      <c r="E12" s="623"/>
      <c r="F12" s="623"/>
      <c r="G12" s="623"/>
      <c r="H12" s="623"/>
      <c r="I12" s="623"/>
      <c r="J12" s="623"/>
      <c r="K12" s="623"/>
      <c r="L12" s="623"/>
      <c r="M12" s="623"/>
      <c r="N12" s="623"/>
      <c r="O12" s="623"/>
      <c r="P12" s="623"/>
      <c r="Q12" s="624"/>
      <c r="R12" s="625" t="s">
        <v>121</v>
      </c>
      <c r="S12" s="626"/>
      <c r="T12" s="626"/>
      <c r="U12" s="626"/>
      <c r="V12" s="626"/>
      <c r="W12" s="626"/>
      <c r="X12" s="626"/>
      <c r="Y12" s="627"/>
      <c r="Z12" s="663" t="s">
        <v>121</v>
      </c>
      <c r="AA12" s="663"/>
      <c r="AB12" s="663"/>
      <c r="AC12" s="663"/>
      <c r="AD12" s="664" t="s">
        <v>121</v>
      </c>
      <c r="AE12" s="664"/>
      <c r="AF12" s="664"/>
      <c r="AG12" s="664"/>
      <c r="AH12" s="664"/>
      <c r="AI12" s="664"/>
      <c r="AJ12" s="664"/>
      <c r="AK12" s="664"/>
      <c r="AL12" s="628" t="s">
        <v>121</v>
      </c>
      <c r="AM12" s="629"/>
      <c r="AN12" s="629"/>
      <c r="AO12" s="665"/>
      <c r="AP12" s="622" t="s">
        <v>239</v>
      </c>
      <c r="AQ12" s="623"/>
      <c r="AR12" s="623"/>
      <c r="AS12" s="623"/>
      <c r="AT12" s="623"/>
      <c r="AU12" s="623"/>
      <c r="AV12" s="623"/>
      <c r="AW12" s="623"/>
      <c r="AX12" s="623"/>
      <c r="AY12" s="623"/>
      <c r="AZ12" s="623"/>
      <c r="BA12" s="623"/>
      <c r="BB12" s="623"/>
      <c r="BC12" s="623"/>
      <c r="BD12" s="623"/>
      <c r="BE12" s="623"/>
      <c r="BF12" s="624"/>
      <c r="BG12" s="625">
        <v>2889141</v>
      </c>
      <c r="BH12" s="626"/>
      <c r="BI12" s="626"/>
      <c r="BJ12" s="626"/>
      <c r="BK12" s="626"/>
      <c r="BL12" s="626"/>
      <c r="BM12" s="626"/>
      <c r="BN12" s="627"/>
      <c r="BO12" s="663">
        <v>54.8</v>
      </c>
      <c r="BP12" s="663"/>
      <c r="BQ12" s="663"/>
      <c r="BR12" s="663"/>
      <c r="BS12" s="664">
        <v>191274</v>
      </c>
      <c r="BT12" s="664"/>
      <c r="BU12" s="664"/>
      <c r="BV12" s="664"/>
      <c r="BW12" s="664"/>
      <c r="BX12" s="664"/>
      <c r="BY12" s="664"/>
      <c r="BZ12" s="664"/>
      <c r="CA12" s="664"/>
      <c r="CB12" s="704"/>
      <c r="CD12" s="622" t="s">
        <v>240</v>
      </c>
      <c r="CE12" s="623"/>
      <c r="CF12" s="623"/>
      <c r="CG12" s="623"/>
      <c r="CH12" s="623"/>
      <c r="CI12" s="623"/>
      <c r="CJ12" s="623"/>
      <c r="CK12" s="623"/>
      <c r="CL12" s="623"/>
      <c r="CM12" s="623"/>
      <c r="CN12" s="623"/>
      <c r="CO12" s="623"/>
      <c r="CP12" s="623"/>
      <c r="CQ12" s="624"/>
      <c r="CR12" s="625">
        <v>618380</v>
      </c>
      <c r="CS12" s="626"/>
      <c r="CT12" s="626"/>
      <c r="CU12" s="626"/>
      <c r="CV12" s="626"/>
      <c r="CW12" s="626"/>
      <c r="CX12" s="626"/>
      <c r="CY12" s="627"/>
      <c r="CZ12" s="663">
        <v>4.2</v>
      </c>
      <c r="DA12" s="663"/>
      <c r="DB12" s="663"/>
      <c r="DC12" s="663"/>
      <c r="DD12" s="631">
        <v>56870</v>
      </c>
      <c r="DE12" s="626"/>
      <c r="DF12" s="626"/>
      <c r="DG12" s="626"/>
      <c r="DH12" s="626"/>
      <c r="DI12" s="626"/>
      <c r="DJ12" s="626"/>
      <c r="DK12" s="626"/>
      <c r="DL12" s="626"/>
      <c r="DM12" s="626"/>
      <c r="DN12" s="626"/>
      <c r="DO12" s="626"/>
      <c r="DP12" s="627"/>
      <c r="DQ12" s="631">
        <v>319522</v>
      </c>
      <c r="DR12" s="626"/>
      <c r="DS12" s="626"/>
      <c r="DT12" s="626"/>
      <c r="DU12" s="626"/>
      <c r="DV12" s="626"/>
      <c r="DW12" s="626"/>
      <c r="DX12" s="626"/>
      <c r="DY12" s="626"/>
      <c r="DZ12" s="626"/>
      <c r="EA12" s="626"/>
      <c r="EB12" s="626"/>
      <c r="EC12" s="662"/>
    </row>
    <row r="13" spans="2:143" ht="11.25" customHeight="1" x14ac:dyDescent="0.15">
      <c r="B13" s="622" t="s">
        <v>241</v>
      </c>
      <c r="C13" s="623"/>
      <c r="D13" s="623"/>
      <c r="E13" s="623"/>
      <c r="F13" s="623"/>
      <c r="G13" s="623"/>
      <c r="H13" s="623"/>
      <c r="I13" s="623"/>
      <c r="J13" s="623"/>
      <c r="K13" s="623"/>
      <c r="L13" s="623"/>
      <c r="M13" s="623"/>
      <c r="N13" s="623"/>
      <c r="O13" s="623"/>
      <c r="P13" s="623"/>
      <c r="Q13" s="624"/>
      <c r="R13" s="625" t="s">
        <v>121</v>
      </c>
      <c r="S13" s="626"/>
      <c r="T13" s="626"/>
      <c r="U13" s="626"/>
      <c r="V13" s="626"/>
      <c r="W13" s="626"/>
      <c r="X13" s="626"/>
      <c r="Y13" s="627"/>
      <c r="Z13" s="663" t="s">
        <v>121</v>
      </c>
      <c r="AA13" s="663"/>
      <c r="AB13" s="663"/>
      <c r="AC13" s="663"/>
      <c r="AD13" s="664" t="s">
        <v>121</v>
      </c>
      <c r="AE13" s="664"/>
      <c r="AF13" s="664"/>
      <c r="AG13" s="664"/>
      <c r="AH13" s="664"/>
      <c r="AI13" s="664"/>
      <c r="AJ13" s="664"/>
      <c r="AK13" s="664"/>
      <c r="AL13" s="628" t="s">
        <v>121</v>
      </c>
      <c r="AM13" s="629"/>
      <c r="AN13" s="629"/>
      <c r="AO13" s="665"/>
      <c r="AP13" s="622" t="s">
        <v>242</v>
      </c>
      <c r="AQ13" s="623"/>
      <c r="AR13" s="623"/>
      <c r="AS13" s="623"/>
      <c r="AT13" s="623"/>
      <c r="AU13" s="623"/>
      <c r="AV13" s="623"/>
      <c r="AW13" s="623"/>
      <c r="AX13" s="623"/>
      <c r="AY13" s="623"/>
      <c r="AZ13" s="623"/>
      <c r="BA13" s="623"/>
      <c r="BB13" s="623"/>
      <c r="BC13" s="623"/>
      <c r="BD13" s="623"/>
      <c r="BE13" s="623"/>
      <c r="BF13" s="624"/>
      <c r="BG13" s="625">
        <v>2888877</v>
      </c>
      <c r="BH13" s="626"/>
      <c r="BI13" s="626"/>
      <c r="BJ13" s="626"/>
      <c r="BK13" s="626"/>
      <c r="BL13" s="626"/>
      <c r="BM13" s="626"/>
      <c r="BN13" s="627"/>
      <c r="BO13" s="663">
        <v>54.8</v>
      </c>
      <c r="BP13" s="663"/>
      <c r="BQ13" s="663"/>
      <c r="BR13" s="663"/>
      <c r="BS13" s="664">
        <v>191274</v>
      </c>
      <c r="BT13" s="664"/>
      <c r="BU13" s="664"/>
      <c r="BV13" s="664"/>
      <c r="BW13" s="664"/>
      <c r="BX13" s="664"/>
      <c r="BY13" s="664"/>
      <c r="BZ13" s="664"/>
      <c r="CA13" s="664"/>
      <c r="CB13" s="704"/>
      <c r="CD13" s="622" t="s">
        <v>243</v>
      </c>
      <c r="CE13" s="623"/>
      <c r="CF13" s="623"/>
      <c r="CG13" s="623"/>
      <c r="CH13" s="623"/>
      <c r="CI13" s="623"/>
      <c r="CJ13" s="623"/>
      <c r="CK13" s="623"/>
      <c r="CL13" s="623"/>
      <c r="CM13" s="623"/>
      <c r="CN13" s="623"/>
      <c r="CO13" s="623"/>
      <c r="CP13" s="623"/>
      <c r="CQ13" s="624"/>
      <c r="CR13" s="625">
        <v>1797971</v>
      </c>
      <c r="CS13" s="626"/>
      <c r="CT13" s="626"/>
      <c r="CU13" s="626"/>
      <c r="CV13" s="626"/>
      <c r="CW13" s="626"/>
      <c r="CX13" s="626"/>
      <c r="CY13" s="627"/>
      <c r="CZ13" s="663">
        <v>12.1</v>
      </c>
      <c r="DA13" s="663"/>
      <c r="DB13" s="663"/>
      <c r="DC13" s="663"/>
      <c r="DD13" s="631">
        <v>653788</v>
      </c>
      <c r="DE13" s="626"/>
      <c r="DF13" s="626"/>
      <c r="DG13" s="626"/>
      <c r="DH13" s="626"/>
      <c r="DI13" s="626"/>
      <c r="DJ13" s="626"/>
      <c r="DK13" s="626"/>
      <c r="DL13" s="626"/>
      <c r="DM13" s="626"/>
      <c r="DN13" s="626"/>
      <c r="DO13" s="626"/>
      <c r="DP13" s="627"/>
      <c r="DQ13" s="631">
        <v>1330678</v>
      </c>
      <c r="DR13" s="626"/>
      <c r="DS13" s="626"/>
      <c r="DT13" s="626"/>
      <c r="DU13" s="626"/>
      <c r="DV13" s="626"/>
      <c r="DW13" s="626"/>
      <c r="DX13" s="626"/>
      <c r="DY13" s="626"/>
      <c r="DZ13" s="626"/>
      <c r="EA13" s="626"/>
      <c r="EB13" s="626"/>
      <c r="EC13" s="662"/>
    </row>
    <row r="14" spans="2:143" ht="11.25" customHeight="1" x14ac:dyDescent="0.15">
      <c r="B14" s="622" t="s">
        <v>244</v>
      </c>
      <c r="C14" s="623"/>
      <c r="D14" s="623"/>
      <c r="E14" s="623"/>
      <c r="F14" s="623"/>
      <c r="G14" s="623"/>
      <c r="H14" s="623"/>
      <c r="I14" s="623"/>
      <c r="J14" s="623"/>
      <c r="K14" s="623"/>
      <c r="L14" s="623"/>
      <c r="M14" s="623"/>
      <c r="N14" s="623"/>
      <c r="O14" s="623"/>
      <c r="P14" s="623"/>
      <c r="Q14" s="624"/>
      <c r="R14" s="625" t="s">
        <v>121</v>
      </c>
      <c r="S14" s="626"/>
      <c r="T14" s="626"/>
      <c r="U14" s="626"/>
      <c r="V14" s="626"/>
      <c r="W14" s="626"/>
      <c r="X14" s="626"/>
      <c r="Y14" s="627"/>
      <c r="Z14" s="663" t="s">
        <v>121</v>
      </c>
      <c r="AA14" s="663"/>
      <c r="AB14" s="663"/>
      <c r="AC14" s="663"/>
      <c r="AD14" s="664" t="s">
        <v>121</v>
      </c>
      <c r="AE14" s="664"/>
      <c r="AF14" s="664"/>
      <c r="AG14" s="664"/>
      <c r="AH14" s="664"/>
      <c r="AI14" s="664"/>
      <c r="AJ14" s="664"/>
      <c r="AK14" s="664"/>
      <c r="AL14" s="628" t="s">
        <v>121</v>
      </c>
      <c r="AM14" s="629"/>
      <c r="AN14" s="629"/>
      <c r="AO14" s="665"/>
      <c r="AP14" s="622" t="s">
        <v>245</v>
      </c>
      <c r="AQ14" s="623"/>
      <c r="AR14" s="623"/>
      <c r="AS14" s="623"/>
      <c r="AT14" s="623"/>
      <c r="AU14" s="623"/>
      <c r="AV14" s="623"/>
      <c r="AW14" s="623"/>
      <c r="AX14" s="623"/>
      <c r="AY14" s="623"/>
      <c r="AZ14" s="623"/>
      <c r="BA14" s="623"/>
      <c r="BB14" s="623"/>
      <c r="BC14" s="623"/>
      <c r="BD14" s="623"/>
      <c r="BE14" s="623"/>
      <c r="BF14" s="624"/>
      <c r="BG14" s="625">
        <v>122266</v>
      </c>
      <c r="BH14" s="626"/>
      <c r="BI14" s="626"/>
      <c r="BJ14" s="626"/>
      <c r="BK14" s="626"/>
      <c r="BL14" s="626"/>
      <c r="BM14" s="626"/>
      <c r="BN14" s="627"/>
      <c r="BO14" s="663">
        <v>2.2999999999999998</v>
      </c>
      <c r="BP14" s="663"/>
      <c r="BQ14" s="663"/>
      <c r="BR14" s="663"/>
      <c r="BS14" s="664" t="s">
        <v>121</v>
      </c>
      <c r="BT14" s="664"/>
      <c r="BU14" s="664"/>
      <c r="BV14" s="664"/>
      <c r="BW14" s="664"/>
      <c r="BX14" s="664"/>
      <c r="BY14" s="664"/>
      <c r="BZ14" s="664"/>
      <c r="CA14" s="664"/>
      <c r="CB14" s="704"/>
      <c r="CD14" s="622" t="s">
        <v>246</v>
      </c>
      <c r="CE14" s="623"/>
      <c r="CF14" s="623"/>
      <c r="CG14" s="623"/>
      <c r="CH14" s="623"/>
      <c r="CI14" s="623"/>
      <c r="CJ14" s="623"/>
      <c r="CK14" s="623"/>
      <c r="CL14" s="623"/>
      <c r="CM14" s="623"/>
      <c r="CN14" s="623"/>
      <c r="CO14" s="623"/>
      <c r="CP14" s="623"/>
      <c r="CQ14" s="624"/>
      <c r="CR14" s="625">
        <v>509351</v>
      </c>
      <c r="CS14" s="626"/>
      <c r="CT14" s="626"/>
      <c r="CU14" s="626"/>
      <c r="CV14" s="626"/>
      <c r="CW14" s="626"/>
      <c r="CX14" s="626"/>
      <c r="CY14" s="627"/>
      <c r="CZ14" s="663">
        <v>3.4</v>
      </c>
      <c r="DA14" s="663"/>
      <c r="DB14" s="663"/>
      <c r="DC14" s="663"/>
      <c r="DD14" s="631">
        <v>43444</v>
      </c>
      <c r="DE14" s="626"/>
      <c r="DF14" s="626"/>
      <c r="DG14" s="626"/>
      <c r="DH14" s="626"/>
      <c r="DI14" s="626"/>
      <c r="DJ14" s="626"/>
      <c r="DK14" s="626"/>
      <c r="DL14" s="626"/>
      <c r="DM14" s="626"/>
      <c r="DN14" s="626"/>
      <c r="DO14" s="626"/>
      <c r="DP14" s="627"/>
      <c r="DQ14" s="631">
        <v>486036</v>
      </c>
      <c r="DR14" s="626"/>
      <c r="DS14" s="626"/>
      <c r="DT14" s="626"/>
      <c r="DU14" s="626"/>
      <c r="DV14" s="626"/>
      <c r="DW14" s="626"/>
      <c r="DX14" s="626"/>
      <c r="DY14" s="626"/>
      <c r="DZ14" s="626"/>
      <c r="EA14" s="626"/>
      <c r="EB14" s="626"/>
      <c r="EC14" s="662"/>
    </row>
    <row r="15" spans="2:143" ht="11.25" customHeight="1" x14ac:dyDescent="0.15">
      <c r="B15" s="622" t="s">
        <v>247</v>
      </c>
      <c r="C15" s="623"/>
      <c r="D15" s="623"/>
      <c r="E15" s="623"/>
      <c r="F15" s="623"/>
      <c r="G15" s="623"/>
      <c r="H15" s="623"/>
      <c r="I15" s="623"/>
      <c r="J15" s="623"/>
      <c r="K15" s="623"/>
      <c r="L15" s="623"/>
      <c r="M15" s="623"/>
      <c r="N15" s="623"/>
      <c r="O15" s="623"/>
      <c r="P15" s="623"/>
      <c r="Q15" s="624"/>
      <c r="R15" s="625">
        <v>15737</v>
      </c>
      <c r="S15" s="626"/>
      <c r="T15" s="626"/>
      <c r="U15" s="626"/>
      <c r="V15" s="626"/>
      <c r="W15" s="626"/>
      <c r="X15" s="626"/>
      <c r="Y15" s="627"/>
      <c r="Z15" s="663">
        <v>0.1</v>
      </c>
      <c r="AA15" s="663"/>
      <c r="AB15" s="663"/>
      <c r="AC15" s="663"/>
      <c r="AD15" s="664">
        <v>15737</v>
      </c>
      <c r="AE15" s="664"/>
      <c r="AF15" s="664"/>
      <c r="AG15" s="664"/>
      <c r="AH15" s="664"/>
      <c r="AI15" s="664"/>
      <c r="AJ15" s="664"/>
      <c r="AK15" s="664"/>
      <c r="AL15" s="628">
        <v>0.2</v>
      </c>
      <c r="AM15" s="629"/>
      <c r="AN15" s="629"/>
      <c r="AO15" s="665"/>
      <c r="AP15" s="622" t="s">
        <v>248</v>
      </c>
      <c r="AQ15" s="623"/>
      <c r="AR15" s="623"/>
      <c r="AS15" s="623"/>
      <c r="AT15" s="623"/>
      <c r="AU15" s="623"/>
      <c r="AV15" s="623"/>
      <c r="AW15" s="623"/>
      <c r="AX15" s="623"/>
      <c r="AY15" s="623"/>
      <c r="AZ15" s="623"/>
      <c r="BA15" s="623"/>
      <c r="BB15" s="623"/>
      <c r="BC15" s="623"/>
      <c r="BD15" s="623"/>
      <c r="BE15" s="623"/>
      <c r="BF15" s="624"/>
      <c r="BG15" s="625">
        <v>227203</v>
      </c>
      <c r="BH15" s="626"/>
      <c r="BI15" s="626"/>
      <c r="BJ15" s="626"/>
      <c r="BK15" s="626"/>
      <c r="BL15" s="626"/>
      <c r="BM15" s="626"/>
      <c r="BN15" s="627"/>
      <c r="BO15" s="663">
        <v>4.3</v>
      </c>
      <c r="BP15" s="663"/>
      <c r="BQ15" s="663"/>
      <c r="BR15" s="663"/>
      <c r="BS15" s="664" t="s">
        <v>121</v>
      </c>
      <c r="BT15" s="664"/>
      <c r="BU15" s="664"/>
      <c r="BV15" s="664"/>
      <c r="BW15" s="664"/>
      <c r="BX15" s="664"/>
      <c r="BY15" s="664"/>
      <c r="BZ15" s="664"/>
      <c r="CA15" s="664"/>
      <c r="CB15" s="704"/>
      <c r="CD15" s="622" t="s">
        <v>249</v>
      </c>
      <c r="CE15" s="623"/>
      <c r="CF15" s="623"/>
      <c r="CG15" s="623"/>
      <c r="CH15" s="623"/>
      <c r="CI15" s="623"/>
      <c r="CJ15" s="623"/>
      <c r="CK15" s="623"/>
      <c r="CL15" s="623"/>
      <c r="CM15" s="623"/>
      <c r="CN15" s="623"/>
      <c r="CO15" s="623"/>
      <c r="CP15" s="623"/>
      <c r="CQ15" s="624"/>
      <c r="CR15" s="625">
        <v>1501933</v>
      </c>
      <c r="CS15" s="626"/>
      <c r="CT15" s="626"/>
      <c r="CU15" s="626"/>
      <c r="CV15" s="626"/>
      <c r="CW15" s="626"/>
      <c r="CX15" s="626"/>
      <c r="CY15" s="627"/>
      <c r="CZ15" s="663">
        <v>10.1</v>
      </c>
      <c r="DA15" s="663"/>
      <c r="DB15" s="663"/>
      <c r="DC15" s="663"/>
      <c r="DD15" s="631">
        <v>391112</v>
      </c>
      <c r="DE15" s="626"/>
      <c r="DF15" s="626"/>
      <c r="DG15" s="626"/>
      <c r="DH15" s="626"/>
      <c r="DI15" s="626"/>
      <c r="DJ15" s="626"/>
      <c r="DK15" s="626"/>
      <c r="DL15" s="626"/>
      <c r="DM15" s="626"/>
      <c r="DN15" s="626"/>
      <c r="DO15" s="626"/>
      <c r="DP15" s="627"/>
      <c r="DQ15" s="631">
        <v>1045439</v>
      </c>
      <c r="DR15" s="626"/>
      <c r="DS15" s="626"/>
      <c r="DT15" s="626"/>
      <c r="DU15" s="626"/>
      <c r="DV15" s="626"/>
      <c r="DW15" s="626"/>
      <c r="DX15" s="626"/>
      <c r="DY15" s="626"/>
      <c r="DZ15" s="626"/>
      <c r="EA15" s="626"/>
      <c r="EB15" s="626"/>
      <c r="EC15" s="662"/>
    </row>
    <row r="16" spans="2:143" ht="11.25" customHeight="1" x14ac:dyDescent="0.15">
      <c r="B16" s="622" t="s">
        <v>250</v>
      </c>
      <c r="C16" s="623"/>
      <c r="D16" s="623"/>
      <c r="E16" s="623"/>
      <c r="F16" s="623"/>
      <c r="G16" s="623"/>
      <c r="H16" s="623"/>
      <c r="I16" s="623"/>
      <c r="J16" s="623"/>
      <c r="K16" s="623"/>
      <c r="L16" s="623"/>
      <c r="M16" s="623"/>
      <c r="N16" s="623"/>
      <c r="O16" s="623"/>
      <c r="P16" s="623"/>
      <c r="Q16" s="624"/>
      <c r="R16" s="625">
        <v>89273</v>
      </c>
      <c r="S16" s="626"/>
      <c r="T16" s="626"/>
      <c r="U16" s="626"/>
      <c r="V16" s="626"/>
      <c r="W16" s="626"/>
      <c r="X16" s="626"/>
      <c r="Y16" s="627"/>
      <c r="Z16" s="663">
        <v>0.5</v>
      </c>
      <c r="AA16" s="663"/>
      <c r="AB16" s="663"/>
      <c r="AC16" s="663"/>
      <c r="AD16" s="664">
        <v>89273</v>
      </c>
      <c r="AE16" s="664"/>
      <c r="AF16" s="664"/>
      <c r="AG16" s="664"/>
      <c r="AH16" s="664"/>
      <c r="AI16" s="664"/>
      <c r="AJ16" s="664"/>
      <c r="AK16" s="664"/>
      <c r="AL16" s="628">
        <v>1</v>
      </c>
      <c r="AM16" s="629"/>
      <c r="AN16" s="629"/>
      <c r="AO16" s="665"/>
      <c r="AP16" s="622" t="s">
        <v>251</v>
      </c>
      <c r="AQ16" s="623"/>
      <c r="AR16" s="623"/>
      <c r="AS16" s="623"/>
      <c r="AT16" s="623"/>
      <c r="AU16" s="623"/>
      <c r="AV16" s="623"/>
      <c r="AW16" s="623"/>
      <c r="AX16" s="623"/>
      <c r="AY16" s="623"/>
      <c r="AZ16" s="623"/>
      <c r="BA16" s="623"/>
      <c r="BB16" s="623"/>
      <c r="BC16" s="623"/>
      <c r="BD16" s="623"/>
      <c r="BE16" s="623"/>
      <c r="BF16" s="624"/>
      <c r="BG16" s="625" t="s">
        <v>121</v>
      </c>
      <c r="BH16" s="626"/>
      <c r="BI16" s="626"/>
      <c r="BJ16" s="626"/>
      <c r="BK16" s="626"/>
      <c r="BL16" s="626"/>
      <c r="BM16" s="626"/>
      <c r="BN16" s="627"/>
      <c r="BO16" s="663" t="s">
        <v>121</v>
      </c>
      <c r="BP16" s="663"/>
      <c r="BQ16" s="663"/>
      <c r="BR16" s="663"/>
      <c r="BS16" s="664" t="s">
        <v>121</v>
      </c>
      <c r="BT16" s="664"/>
      <c r="BU16" s="664"/>
      <c r="BV16" s="664"/>
      <c r="BW16" s="664"/>
      <c r="BX16" s="664"/>
      <c r="BY16" s="664"/>
      <c r="BZ16" s="664"/>
      <c r="CA16" s="664"/>
      <c r="CB16" s="704"/>
      <c r="CD16" s="622" t="s">
        <v>252</v>
      </c>
      <c r="CE16" s="623"/>
      <c r="CF16" s="623"/>
      <c r="CG16" s="623"/>
      <c r="CH16" s="623"/>
      <c r="CI16" s="623"/>
      <c r="CJ16" s="623"/>
      <c r="CK16" s="623"/>
      <c r="CL16" s="623"/>
      <c r="CM16" s="623"/>
      <c r="CN16" s="623"/>
      <c r="CO16" s="623"/>
      <c r="CP16" s="623"/>
      <c r="CQ16" s="624"/>
      <c r="CR16" s="625">
        <v>69513</v>
      </c>
      <c r="CS16" s="626"/>
      <c r="CT16" s="626"/>
      <c r="CU16" s="626"/>
      <c r="CV16" s="626"/>
      <c r="CW16" s="626"/>
      <c r="CX16" s="626"/>
      <c r="CY16" s="627"/>
      <c r="CZ16" s="663">
        <v>0.5</v>
      </c>
      <c r="DA16" s="663"/>
      <c r="DB16" s="663"/>
      <c r="DC16" s="663"/>
      <c r="DD16" s="631" t="s">
        <v>121</v>
      </c>
      <c r="DE16" s="626"/>
      <c r="DF16" s="626"/>
      <c r="DG16" s="626"/>
      <c r="DH16" s="626"/>
      <c r="DI16" s="626"/>
      <c r="DJ16" s="626"/>
      <c r="DK16" s="626"/>
      <c r="DL16" s="626"/>
      <c r="DM16" s="626"/>
      <c r="DN16" s="626"/>
      <c r="DO16" s="626"/>
      <c r="DP16" s="627"/>
      <c r="DQ16" s="631">
        <v>6444</v>
      </c>
      <c r="DR16" s="626"/>
      <c r="DS16" s="626"/>
      <c r="DT16" s="626"/>
      <c r="DU16" s="626"/>
      <c r="DV16" s="626"/>
      <c r="DW16" s="626"/>
      <c r="DX16" s="626"/>
      <c r="DY16" s="626"/>
      <c r="DZ16" s="626"/>
      <c r="EA16" s="626"/>
      <c r="EB16" s="626"/>
      <c r="EC16" s="662"/>
    </row>
    <row r="17" spans="2:133" ht="11.25" customHeight="1" x14ac:dyDescent="0.15">
      <c r="B17" s="622" t="s">
        <v>253</v>
      </c>
      <c r="C17" s="623"/>
      <c r="D17" s="623"/>
      <c r="E17" s="623"/>
      <c r="F17" s="623"/>
      <c r="G17" s="623"/>
      <c r="H17" s="623"/>
      <c r="I17" s="623"/>
      <c r="J17" s="623"/>
      <c r="K17" s="623"/>
      <c r="L17" s="623"/>
      <c r="M17" s="623"/>
      <c r="N17" s="623"/>
      <c r="O17" s="623"/>
      <c r="P17" s="623"/>
      <c r="Q17" s="624"/>
      <c r="R17" s="625">
        <v>210833</v>
      </c>
      <c r="S17" s="626"/>
      <c r="T17" s="626"/>
      <c r="U17" s="626"/>
      <c r="V17" s="626"/>
      <c r="W17" s="626"/>
      <c r="X17" s="626"/>
      <c r="Y17" s="627"/>
      <c r="Z17" s="663">
        <v>1.3</v>
      </c>
      <c r="AA17" s="663"/>
      <c r="AB17" s="663"/>
      <c r="AC17" s="663"/>
      <c r="AD17" s="664">
        <v>210833</v>
      </c>
      <c r="AE17" s="664"/>
      <c r="AF17" s="664"/>
      <c r="AG17" s="664"/>
      <c r="AH17" s="664"/>
      <c r="AI17" s="664"/>
      <c r="AJ17" s="664"/>
      <c r="AK17" s="664"/>
      <c r="AL17" s="628">
        <v>2.4</v>
      </c>
      <c r="AM17" s="629"/>
      <c r="AN17" s="629"/>
      <c r="AO17" s="665"/>
      <c r="AP17" s="622" t="s">
        <v>254</v>
      </c>
      <c r="AQ17" s="623"/>
      <c r="AR17" s="623"/>
      <c r="AS17" s="623"/>
      <c r="AT17" s="623"/>
      <c r="AU17" s="623"/>
      <c r="AV17" s="623"/>
      <c r="AW17" s="623"/>
      <c r="AX17" s="623"/>
      <c r="AY17" s="623"/>
      <c r="AZ17" s="623"/>
      <c r="BA17" s="623"/>
      <c r="BB17" s="623"/>
      <c r="BC17" s="623"/>
      <c r="BD17" s="623"/>
      <c r="BE17" s="623"/>
      <c r="BF17" s="624"/>
      <c r="BG17" s="625" t="s">
        <v>121</v>
      </c>
      <c r="BH17" s="626"/>
      <c r="BI17" s="626"/>
      <c r="BJ17" s="626"/>
      <c r="BK17" s="626"/>
      <c r="BL17" s="626"/>
      <c r="BM17" s="626"/>
      <c r="BN17" s="627"/>
      <c r="BO17" s="663" t="s">
        <v>121</v>
      </c>
      <c r="BP17" s="663"/>
      <c r="BQ17" s="663"/>
      <c r="BR17" s="663"/>
      <c r="BS17" s="664" t="s">
        <v>121</v>
      </c>
      <c r="BT17" s="664"/>
      <c r="BU17" s="664"/>
      <c r="BV17" s="664"/>
      <c r="BW17" s="664"/>
      <c r="BX17" s="664"/>
      <c r="BY17" s="664"/>
      <c r="BZ17" s="664"/>
      <c r="CA17" s="664"/>
      <c r="CB17" s="704"/>
      <c r="CD17" s="622" t="s">
        <v>255</v>
      </c>
      <c r="CE17" s="623"/>
      <c r="CF17" s="623"/>
      <c r="CG17" s="623"/>
      <c r="CH17" s="623"/>
      <c r="CI17" s="623"/>
      <c r="CJ17" s="623"/>
      <c r="CK17" s="623"/>
      <c r="CL17" s="623"/>
      <c r="CM17" s="623"/>
      <c r="CN17" s="623"/>
      <c r="CO17" s="623"/>
      <c r="CP17" s="623"/>
      <c r="CQ17" s="624"/>
      <c r="CR17" s="625">
        <v>913310</v>
      </c>
      <c r="CS17" s="626"/>
      <c r="CT17" s="626"/>
      <c r="CU17" s="626"/>
      <c r="CV17" s="626"/>
      <c r="CW17" s="626"/>
      <c r="CX17" s="626"/>
      <c r="CY17" s="627"/>
      <c r="CZ17" s="663">
        <v>6.2</v>
      </c>
      <c r="DA17" s="663"/>
      <c r="DB17" s="663"/>
      <c r="DC17" s="663"/>
      <c r="DD17" s="631" t="s">
        <v>121</v>
      </c>
      <c r="DE17" s="626"/>
      <c r="DF17" s="626"/>
      <c r="DG17" s="626"/>
      <c r="DH17" s="626"/>
      <c r="DI17" s="626"/>
      <c r="DJ17" s="626"/>
      <c r="DK17" s="626"/>
      <c r="DL17" s="626"/>
      <c r="DM17" s="626"/>
      <c r="DN17" s="626"/>
      <c r="DO17" s="626"/>
      <c r="DP17" s="627"/>
      <c r="DQ17" s="631">
        <v>898090</v>
      </c>
      <c r="DR17" s="626"/>
      <c r="DS17" s="626"/>
      <c r="DT17" s="626"/>
      <c r="DU17" s="626"/>
      <c r="DV17" s="626"/>
      <c r="DW17" s="626"/>
      <c r="DX17" s="626"/>
      <c r="DY17" s="626"/>
      <c r="DZ17" s="626"/>
      <c r="EA17" s="626"/>
      <c r="EB17" s="626"/>
      <c r="EC17" s="662"/>
    </row>
    <row r="18" spans="2:133" ht="11.25" customHeight="1" x14ac:dyDescent="0.15">
      <c r="B18" s="622" t="s">
        <v>256</v>
      </c>
      <c r="C18" s="623"/>
      <c r="D18" s="623"/>
      <c r="E18" s="623"/>
      <c r="F18" s="623"/>
      <c r="G18" s="623"/>
      <c r="H18" s="623"/>
      <c r="I18" s="623"/>
      <c r="J18" s="623"/>
      <c r="K18" s="623"/>
      <c r="L18" s="623"/>
      <c r="M18" s="623"/>
      <c r="N18" s="623"/>
      <c r="O18" s="623"/>
      <c r="P18" s="623"/>
      <c r="Q18" s="624"/>
      <c r="R18" s="625">
        <v>45632</v>
      </c>
      <c r="S18" s="626"/>
      <c r="T18" s="626"/>
      <c r="U18" s="626"/>
      <c r="V18" s="626"/>
      <c r="W18" s="626"/>
      <c r="X18" s="626"/>
      <c r="Y18" s="627"/>
      <c r="Z18" s="663">
        <v>0.3</v>
      </c>
      <c r="AA18" s="663"/>
      <c r="AB18" s="663"/>
      <c r="AC18" s="663"/>
      <c r="AD18" s="664">
        <v>45632</v>
      </c>
      <c r="AE18" s="664"/>
      <c r="AF18" s="664"/>
      <c r="AG18" s="664"/>
      <c r="AH18" s="664"/>
      <c r="AI18" s="664"/>
      <c r="AJ18" s="664"/>
      <c r="AK18" s="664"/>
      <c r="AL18" s="628">
        <v>0.5</v>
      </c>
      <c r="AM18" s="629"/>
      <c r="AN18" s="629"/>
      <c r="AO18" s="665"/>
      <c r="AP18" s="622" t="s">
        <v>257</v>
      </c>
      <c r="AQ18" s="623"/>
      <c r="AR18" s="623"/>
      <c r="AS18" s="623"/>
      <c r="AT18" s="623"/>
      <c r="AU18" s="623"/>
      <c r="AV18" s="623"/>
      <c r="AW18" s="623"/>
      <c r="AX18" s="623"/>
      <c r="AY18" s="623"/>
      <c r="AZ18" s="623"/>
      <c r="BA18" s="623"/>
      <c r="BB18" s="623"/>
      <c r="BC18" s="623"/>
      <c r="BD18" s="623"/>
      <c r="BE18" s="623"/>
      <c r="BF18" s="624"/>
      <c r="BG18" s="625" t="s">
        <v>121</v>
      </c>
      <c r="BH18" s="626"/>
      <c r="BI18" s="626"/>
      <c r="BJ18" s="626"/>
      <c r="BK18" s="626"/>
      <c r="BL18" s="626"/>
      <c r="BM18" s="626"/>
      <c r="BN18" s="627"/>
      <c r="BO18" s="663" t="s">
        <v>121</v>
      </c>
      <c r="BP18" s="663"/>
      <c r="BQ18" s="663"/>
      <c r="BR18" s="663"/>
      <c r="BS18" s="664" t="s">
        <v>121</v>
      </c>
      <c r="BT18" s="664"/>
      <c r="BU18" s="664"/>
      <c r="BV18" s="664"/>
      <c r="BW18" s="664"/>
      <c r="BX18" s="664"/>
      <c r="BY18" s="664"/>
      <c r="BZ18" s="664"/>
      <c r="CA18" s="664"/>
      <c r="CB18" s="704"/>
      <c r="CD18" s="622" t="s">
        <v>258</v>
      </c>
      <c r="CE18" s="623"/>
      <c r="CF18" s="623"/>
      <c r="CG18" s="623"/>
      <c r="CH18" s="623"/>
      <c r="CI18" s="623"/>
      <c r="CJ18" s="623"/>
      <c r="CK18" s="623"/>
      <c r="CL18" s="623"/>
      <c r="CM18" s="623"/>
      <c r="CN18" s="623"/>
      <c r="CO18" s="623"/>
      <c r="CP18" s="623"/>
      <c r="CQ18" s="624"/>
      <c r="CR18" s="625" t="s">
        <v>121</v>
      </c>
      <c r="CS18" s="626"/>
      <c r="CT18" s="626"/>
      <c r="CU18" s="626"/>
      <c r="CV18" s="626"/>
      <c r="CW18" s="626"/>
      <c r="CX18" s="626"/>
      <c r="CY18" s="627"/>
      <c r="CZ18" s="663" t="s">
        <v>121</v>
      </c>
      <c r="DA18" s="663"/>
      <c r="DB18" s="663"/>
      <c r="DC18" s="663"/>
      <c r="DD18" s="631" t="s">
        <v>121</v>
      </c>
      <c r="DE18" s="626"/>
      <c r="DF18" s="626"/>
      <c r="DG18" s="626"/>
      <c r="DH18" s="626"/>
      <c r="DI18" s="626"/>
      <c r="DJ18" s="626"/>
      <c r="DK18" s="626"/>
      <c r="DL18" s="626"/>
      <c r="DM18" s="626"/>
      <c r="DN18" s="626"/>
      <c r="DO18" s="626"/>
      <c r="DP18" s="627"/>
      <c r="DQ18" s="631" t="s">
        <v>121</v>
      </c>
      <c r="DR18" s="626"/>
      <c r="DS18" s="626"/>
      <c r="DT18" s="626"/>
      <c r="DU18" s="626"/>
      <c r="DV18" s="626"/>
      <c r="DW18" s="626"/>
      <c r="DX18" s="626"/>
      <c r="DY18" s="626"/>
      <c r="DZ18" s="626"/>
      <c r="EA18" s="626"/>
      <c r="EB18" s="626"/>
      <c r="EC18" s="662"/>
    </row>
    <row r="19" spans="2:133" ht="11.25" customHeight="1" x14ac:dyDescent="0.15">
      <c r="B19" s="622" t="s">
        <v>259</v>
      </c>
      <c r="C19" s="623"/>
      <c r="D19" s="623"/>
      <c r="E19" s="623"/>
      <c r="F19" s="623"/>
      <c r="G19" s="623"/>
      <c r="H19" s="623"/>
      <c r="I19" s="623"/>
      <c r="J19" s="623"/>
      <c r="K19" s="623"/>
      <c r="L19" s="623"/>
      <c r="M19" s="623"/>
      <c r="N19" s="623"/>
      <c r="O19" s="623"/>
      <c r="P19" s="623"/>
      <c r="Q19" s="624"/>
      <c r="R19" s="625">
        <v>155460</v>
      </c>
      <c r="S19" s="626"/>
      <c r="T19" s="626"/>
      <c r="U19" s="626"/>
      <c r="V19" s="626"/>
      <c r="W19" s="626"/>
      <c r="X19" s="626"/>
      <c r="Y19" s="627"/>
      <c r="Z19" s="663">
        <v>0.9</v>
      </c>
      <c r="AA19" s="663"/>
      <c r="AB19" s="663"/>
      <c r="AC19" s="663"/>
      <c r="AD19" s="664">
        <v>155460</v>
      </c>
      <c r="AE19" s="664"/>
      <c r="AF19" s="664"/>
      <c r="AG19" s="664"/>
      <c r="AH19" s="664"/>
      <c r="AI19" s="664"/>
      <c r="AJ19" s="664"/>
      <c r="AK19" s="664"/>
      <c r="AL19" s="628">
        <v>1.7</v>
      </c>
      <c r="AM19" s="629"/>
      <c r="AN19" s="629"/>
      <c r="AO19" s="665"/>
      <c r="AP19" s="622" t="s">
        <v>260</v>
      </c>
      <c r="AQ19" s="623"/>
      <c r="AR19" s="623"/>
      <c r="AS19" s="623"/>
      <c r="AT19" s="623"/>
      <c r="AU19" s="623"/>
      <c r="AV19" s="623"/>
      <c r="AW19" s="623"/>
      <c r="AX19" s="623"/>
      <c r="AY19" s="623"/>
      <c r="AZ19" s="623"/>
      <c r="BA19" s="623"/>
      <c r="BB19" s="623"/>
      <c r="BC19" s="623"/>
      <c r="BD19" s="623"/>
      <c r="BE19" s="623"/>
      <c r="BF19" s="624"/>
      <c r="BG19" s="625" t="s">
        <v>121</v>
      </c>
      <c r="BH19" s="626"/>
      <c r="BI19" s="626"/>
      <c r="BJ19" s="626"/>
      <c r="BK19" s="626"/>
      <c r="BL19" s="626"/>
      <c r="BM19" s="626"/>
      <c r="BN19" s="627"/>
      <c r="BO19" s="663" t="s">
        <v>121</v>
      </c>
      <c r="BP19" s="663"/>
      <c r="BQ19" s="663"/>
      <c r="BR19" s="663"/>
      <c r="BS19" s="664" t="s">
        <v>121</v>
      </c>
      <c r="BT19" s="664"/>
      <c r="BU19" s="664"/>
      <c r="BV19" s="664"/>
      <c r="BW19" s="664"/>
      <c r="BX19" s="664"/>
      <c r="BY19" s="664"/>
      <c r="BZ19" s="664"/>
      <c r="CA19" s="664"/>
      <c r="CB19" s="704"/>
      <c r="CD19" s="622" t="s">
        <v>261</v>
      </c>
      <c r="CE19" s="623"/>
      <c r="CF19" s="623"/>
      <c r="CG19" s="623"/>
      <c r="CH19" s="623"/>
      <c r="CI19" s="623"/>
      <c r="CJ19" s="623"/>
      <c r="CK19" s="623"/>
      <c r="CL19" s="623"/>
      <c r="CM19" s="623"/>
      <c r="CN19" s="623"/>
      <c r="CO19" s="623"/>
      <c r="CP19" s="623"/>
      <c r="CQ19" s="624"/>
      <c r="CR19" s="625" t="s">
        <v>121</v>
      </c>
      <c r="CS19" s="626"/>
      <c r="CT19" s="626"/>
      <c r="CU19" s="626"/>
      <c r="CV19" s="626"/>
      <c r="CW19" s="626"/>
      <c r="CX19" s="626"/>
      <c r="CY19" s="627"/>
      <c r="CZ19" s="663" t="s">
        <v>121</v>
      </c>
      <c r="DA19" s="663"/>
      <c r="DB19" s="663"/>
      <c r="DC19" s="663"/>
      <c r="DD19" s="631" t="s">
        <v>121</v>
      </c>
      <c r="DE19" s="626"/>
      <c r="DF19" s="626"/>
      <c r="DG19" s="626"/>
      <c r="DH19" s="626"/>
      <c r="DI19" s="626"/>
      <c r="DJ19" s="626"/>
      <c r="DK19" s="626"/>
      <c r="DL19" s="626"/>
      <c r="DM19" s="626"/>
      <c r="DN19" s="626"/>
      <c r="DO19" s="626"/>
      <c r="DP19" s="627"/>
      <c r="DQ19" s="631" t="s">
        <v>121</v>
      </c>
      <c r="DR19" s="626"/>
      <c r="DS19" s="626"/>
      <c r="DT19" s="626"/>
      <c r="DU19" s="626"/>
      <c r="DV19" s="626"/>
      <c r="DW19" s="626"/>
      <c r="DX19" s="626"/>
      <c r="DY19" s="626"/>
      <c r="DZ19" s="626"/>
      <c r="EA19" s="626"/>
      <c r="EB19" s="626"/>
      <c r="EC19" s="662"/>
    </row>
    <row r="20" spans="2:133" ht="11.25" customHeight="1" x14ac:dyDescent="0.15">
      <c r="B20" s="692" t="s">
        <v>262</v>
      </c>
      <c r="C20" s="693"/>
      <c r="D20" s="693"/>
      <c r="E20" s="693"/>
      <c r="F20" s="693"/>
      <c r="G20" s="693"/>
      <c r="H20" s="693"/>
      <c r="I20" s="693"/>
      <c r="J20" s="693"/>
      <c r="K20" s="693"/>
      <c r="L20" s="693"/>
      <c r="M20" s="693"/>
      <c r="N20" s="693"/>
      <c r="O20" s="693"/>
      <c r="P20" s="693"/>
      <c r="Q20" s="694"/>
      <c r="R20" s="625">
        <v>9741</v>
      </c>
      <c r="S20" s="626"/>
      <c r="T20" s="626"/>
      <c r="U20" s="626"/>
      <c r="V20" s="626"/>
      <c r="W20" s="626"/>
      <c r="X20" s="626"/>
      <c r="Y20" s="627"/>
      <c r="Z20" s="663">
        <v>0.1</v>
      </c>
      <c r="AA20" s="663"/>
      <c r="AB20" s="663"/>
      <c r="AC20" s="663"/>
      <c r="AD20" s="664">
        <v>9741</v>
      </c>
      <c r="AE20" s="664"/>
      <c r="AF20" s="664"/>
      <c r="AG20" s="664"/>
      <c r="AH20" s="664"/>
      <c r="AI20" s="664"/>
      <c r="AJ20" s="664"/>
      <c r="AK20" s="664"/>
      <c r="AL20" s="628">
        <v>0.1</v>
      </c>
      <c r="AM20" s="629"/>
      <c r="AN20" s="629"/>
      <c r="AO20" s="665"/>
      <c r="AP20" s="622" t="s">
        <v>263</v>
      </c>
      <c r="AQ20" s="623"/>
      <c r="AR20" s="623"/>
      <c r="AS20" s="623"/>
      <c r="AT20" s="623"/>
      <c r="AU20" s="623"/>
      <c r="AV20" s="623"/>
      <c r="AW20" s="623"/>
      <c r="AX20" s="623"/>
      <c r="AY20" s="623"/>
      <c r="AZ20" s="623"/>
      <c r="BA20" s="623"/>
      <c r="BB20" s="623"/>
      <c r="BC20" s="623"/>
      <c r="BD20" s="623"/>
      <c r="BE20" s="623"/>
      <c r="BF20" s="624"/>
      <c r="BG20" s="625" t="s">
        <v>121</v>
      </c>
      <c r="BH20" s="626"/>
      <c r="BI20" s="626"/>
      <c r="BJ20" s="626"/>
      <c r="BK20" s="626"/>
      <c r="BL20" s="626"/>
      <c r="BM20" s="626"/>
      <c r="BN20" s="627"/>
      <c r="BO20" s="663" t="s">
        <v>121</v>
      </c>
      <c r="BP20" s="663"/>
      <c r="BQ20" s="663"/>
      <c r="BR20" s="663"/>
      <c r="BS20" s="664" t="s">
        <v>121</v>
      </c>
      <c r="BT20" s="664"/>
      <c r="BU20" s="664"/>
      <c r="BV20" s="664"/>
      <c r="BW20" s="664"/>
      <c r="BX20" s="664"/>
      <c r="BY20" s="664"/>
      <c r="BZ20" s="664"/>
      <c r="CA20" s="664"/>
      <c r="CB20" s="704"/>
      <c r="CD20" s="622" t="s">
        <v>264</v>
      </c>
      <c r="CE20" s="623"/>
      <c r="CF20" s="623"/>
      <c r="CG20" s="623"/>
      <c r="CH20" s="623"/>
      <c r="CI20" s="623"/>
      <c r="CJ20" s="623"/>
      <c r="CK20" s="623"/>
      <c r="CL20" s="623"/>
      <c r="CM20" s="623"/>
      <c r="CN20" s="623"/>
      <c r="CO20" s="623"/>
      <c r="CP20" s="623"/>
      <c r="CQ20" s="624"/>
      <c r="CR20" s="625">
        <v>14836372</v>
      </c>
      <c r="CS20" s="626"/>
      <c r="CT20" s="626"/>
      <c r="CU20" s="626"/>
      <c r="CV20" s="626"/>
      <c r="CW20" s="626"/>
      <c r="CX20" s="626"/>
      <c r="CY20" s="627"/>
      <c r="CZ20" s="663">
        <v>100</v>
      </c>
      <c r="DA20" s="663"/>
      <c r="DB20" s="663"/>
      <c r="DC20" s="663"/>
      <c r="DD20" s="631">
        <v>1575346</v>
      </c>
      <c r="DE20" s="626"/>
      <c r="DF20" s="626"/>
      <c r="DG20" s="626"/>
      <c r="DH20" s="626"/>
      <c r="DI20" s="626"/>
      <c r="DJ20" s="626"/>
      <c r="DK20" s="626"/>
      <c r="DL20" s="626"/>
      <c r="DM20" s="626"/>
      <c r="DN20" s="626"/>
      <c r="DO20" s="626"/>
      <c r="DP20" s="627"/>
      <c r="DQ20" s="631">
        <v>10172724</v>
      </c>
      <c r="DR20" s="626"/>
      <c r="DS20" s="626"/>
      <c r="DT20" s="626"/>
      <c r="DU20" s="626"/>
      <c r="DV20" s="626"/>
      <c r="DW20" s="626"/>
      <c r="DX20" s="626"/>
      <c r="DY20" s="626"/>
      <c r="DZ20" s="626"/>
      <c r="EA20" s="626"/>
      <c r="EB20" s="626"/>
      <c r="EC20" s="662"/>
    </row>
    <row r="21" spans="2:133" ht="11.25" customHeight="1" x14ac:dyDescent="0.15">
      <c r="B21" s="622" t="s">
        <v>265</v>
      </c>
      <c r="C21" s="623"/>
      <c r="D21" s="623"/>
      <c r="E21" s="623"/>
      <c r="F21" s="623"/>
      <c r="G21" s="623"/>
      <c r="H21" s="623"/>
      <c r="I21" s="623"/>
      <c r="J21" s="623"/>
      <c r="K21" s="623"/>
      <c r="L21" s="623"/>
      <c r="M21" s="623"/>
      <c r="N21" s="623"/>
      <c r="O21" s="623"/>
      <c r="P21" s="623"/>
      <c r="Q21" s="624"/>
      <c r="R21" s="625">
        <v>2868924</v>
      </c>
      <c r="S21" s="626"/>
      <c r="T21" s="626"/>
      <c r="U21" s="626"/>
      <c r="V21" s="626"/>
      <c r="W21" s="626"/>
      <c r="X21" s="626"/>
      <c r="Y21" s="627"/>
      <c r="Z21" s="663">
        <v>17.3</v>
      </c>
      <c r="AA21" s="663"/>
      <c r="AB21" s="663"/>
      <c r="AC21" s="663"/>
      <c r="AD21" s="664">
        <v>2232458</v>
      </c>
      <c r="AE21" s="664"/>
      <c r="AF21" s="664"/>
      <c r="AG21" s="664"/>
      <c r="AH21" s="664"/>
      <c r="AI21" s="664"/>
      <c r="AJ21" s="664"/>
      <c r="AK21" s="664"/>
      <c r="AL21" s="628">
        <v>25</v>
      </c>
      <c r="AM21" s="629"/>
      <c r="AN21" s="629"/>
      <c r="AO21" s="665"/>
      <c r="AP21" s="622" t="s">
        <v>266</v>
      </c>
      <c r="AQ21" s="702"/>
      <c r="AR21" s="702"/>
      <c r="AS21" s="702"/>
      <c r="AT21" s="702"/>
      <c r="AU21" s="702"/>
      <c r="AV21" s="702"/>
      <c r="AW21" s="702"/>
      <c r="AX21" s="702"/>
      <c r="AY21" s="702"/>
      <c r="AZ21" s="702"/>
      <c r="BA21" s="702"/>
      <c r="BB21" s="702"/>
      <c r="BC21" s="702"/>
      <c r="BD21" s="702"/>
      <c r="BE21" s="702"/>
      <c r="BF21" s="703"/>
      <c r="BG21" s="625" t="s">
        <v>121</v>
      </c>
      <c r="BH21" s="626"/>
      <c r="BI21" s="626"/>
      <c r="BJ21" s="626"/>
      <c r="BK21" s="626"/>
      <c r="BL21" s="626"/>
      <c r="BM21" s="626"/>
      <c r="BN21" s="627"/>
      <c r="BO21" s="663" t="s">
        <v>121</v>
      </c>
      <c r="BP21" s="663"/>
      <c r="BQ21" s="663"/>
      <c r="BR21" s="663"/>
      <c r="BS21" s="664" t="s">
        <v>121</v>
      </c>
      <c r="BT21" s="664"/>
      <c r="BU21" s="664"/>
      <c r="BV21" s="664"/>
      <c r="BW21" s="664"/>
      <c r="BX21" s="664"/>
      <c r="BY21" s="664"/>
      <c r="BZ21" s="664"/>
      <c r="CA21" s="664"/>
      <c r="CB21" s="704"/>
      <c r="CD21" s="606"/>
      <c r="CE21" s="607"/>
      <c r="CF21" s="607"/>
      <c r="CG21" s="607"/>
      <c r="CH21" s="607"/>
      <c r="CI21" s="607"/>
      <c r="CJ21" s="607"/>
      <c r="CK21" s="607"/>
      <c r="CL21" s="607"/>
      <c r="CM21" s="607"/>
      <c r="CN21" s="607"/>
      <c r="CO21" s="607"/>
      <c r="CP21" s="607"/>
      <c r="CQ21" s="608"/>
      <c r="CR21" s="710"/>
      <c r="CS21" s="711"/>
      <c r="CT21" s="711"/>
      <c r="CU21" s="711"/>
      <c r="CV21" s="711"/>
      <c r="CW21" s="711"/>
      <c r="CX21" s="711"/>
      <c r="CY21" s="712"/>
      <c r="CZ21" s="713"/>
      <c r="DA21" s="713"/>
      <c r="DB21" s="713"/>
      <c r="DC21" s="713"/>
      <c r="DD21" s="714"/>
      <c r="DE21" s="711"/>
      <c r="DF21" s="711"/>
      <c r="DG21" s="711"/>
      <c r="DH21" s="711"/>
      <c r="DI21" s="711"/>
      <c r="DJ21" s="711"/>
      <c r="DK21" s="711"/>
      <c r="DL21" s="711"/>
      <c r="DM21" s="711"/>
      <c r="DN21" s="711"/>
      <c r="DO21" s="711"/>
      <c r="DP21" s="712"/>
      <c r="DQ21" s="714"/>
      <c r="DR21" s="711"/>
      <c r="DS21" s="711"/>
      <c r="DT21" s="711"/>
      <c r="DU21" s="711"/>
      <c r="DV21" s="711"/>
      <c r="DW21" s="711"/>
      <c r="DX21" s="711"/>
      <c r="DY21" s="711"/>
      <c r="DZ21" s="711"/>
      <c r="EA21" s="711"/>
      <c r="EB21" s="711"/>
      <c r="EC21" s="718"/>
    </row>
    <row r="22" spans="2:133" ht="11.25" customHeight="1" x14ac:dyDescent="0.15">
      <c r="B22" s="622" t="s">
        <v>267</v>
      </c>
      <c r="C22" s="623"/>
      <c r="D22" s="623"/>
      <c r="E22" s="623"/>
      <c r="F22" s="623"/>
      <c r="G22" s="623"/>
      <c r="H22" s="623"/>
      <c r="I22" s="623"/>
      <c r="J22" s="623"/>
      <c r="K22" s="623"/>
      <c r="L22" s="623"/>
      <c r="M22" s="623"/>
      <c r="N22" s="623"/>
      <c r="O22" s="623"/>
      <c r="P22" s="623"/>
      <c r="Q22" s="624"/>
      <c r="R22" s="625">
        <v>2232458</v>
      </c>
      <c r="S22" s="626"/>
      <c r="T22" s="626"/>
      <c r="U22" s="626"/>
      <c r="V22" s="626"/>
      <c r="W22" s="626"/>
      <c r="X22" s="626"/>
      <c r="Y22" s="627"/>
      <c r="Z22" s="663">
        <v>13.5</v>
      </c>
      <c r="AA22" s="663"/>
      <c r="AB22" s="663"/>
      <c r="AC22" s="663"/>
      <c r="AD22" s="664">
        <v>2232458</v>
      </c>
      <c r="AE22" s="664"/>
      <c r="AF22" s="664"/>
      <c r="AG22" s="664"/>
      <c r="AH22" s="664"/>
      <c r="AI22" s="664"/>
      <c r="AJ22" s="664"/>
      <c r="AK22" s="664"/>
      <c r="AL22" s="628">
        <v>25</v>
      </c>
      <c r="AM22" s="629"/>
      <c r="AN22" s="629"/>
      <c r="AO22" s="665"/>
      <c r="AP22" s="622" t="s">
        <v>268</v>
      </c>
      <c r="AQ22" s="702"/>
      <c r="AR22" s="702"/>
      <c r="AS22" s="702"/>
      <c r="AT22" s="702"/>
      <c r="AU22" s="702"/>
      <c r="AV22" s="702"/>
      <c r="AW22" s="702"/>
      <c r="AX22" s="702"/>
      <c r="AY22" s="702"/>
      <c r="AZ22" s="702"/>
      <c r="BA22" s="702"/>
      <c r="BB22" s="702"/>
      <c r="BC22" s="702"/>
      <c r="BD22" s="702"/>
      <c r="BE22" s="702"/>
      <c r="BF22" s="703"/>
      <c r="BG22" s="625" t="s">
        <v>121</v>
      </c>
      <c r="BH22" s="626"/>
      <c r="BI22" s="626"/>
      <c r="BJ22" s="626"/>
      <c r="BK22" s="626"/>
      <c r="BL22" s="626"/>
      <c r="BM22" s="626"/>
      <c r="BN22" s="627"/>
      <c r="BO22" s="663" t="s">
        <v>121</v>
      </c>
      <c r="BP22" s="663"/>
      <c r="BQ22" s="663"/>
      <c r="BR22" s="663"/>
      <c r="BS22" s="664" t="s">
        <v>121</v>
      </c>
      <c r="BT22" s="664"/>
      <c r="BU22" s="664"/>
      <c r="BV22" s="664"/>
      <c r="BW22" s="664"/>
      <c r="BX22" s="664"/>
      <c r="BY22" s="664"/>
      <c r="BZ22" s="664"/>
      <c r="CA22" s="664"/>
      <c r="CB22" s="704"/>
      <c r="CD22" s="677" t="s">
        <v>269</v>
      </c>
      <c r="CE22" s="678"/>
      <c r="CF22" s="678"/>
      <c r="CG22" s="678"/>
      <c r="CH22" s="678"/>
      <c r="CI22" s="678"/>
      <c r="CJ22" s="678"/>
      <c r="CK22" s="678"/>
      <c r="CL22" s="678"/>
      <c r="CM22" s="678"/>
      <c r="CN22" s="678"/>
      <c r="CO22" s="678"/>
      <c r="CP22" s="678"/>
      <c r="CQ22" s="678"/>
      <c r="CR22" s="678"/>
      <c r="CS22" s="678"/>
      <c r="CT22" s="678"/>
      <c r="CU22" s="678"/>
      <c r="CV22" s="678"/>
      <c r="CW22" s="678"/>
      <c r="CX22" s="678"/>
      <c r="CY22" s="678"/>
      <c r="CZ22" s="678"/>
      <c r="DA22" s="678"/>
      <c r="DB22" s="678"/>
      <c r="DC22" s="678"/>
      <c r="DD22" s="678"/>
      <c r="DE22" s="678"/>
      <c r="DF22" s="678"/>
      <c r="DG22" s="678"/>
      <c r="DH22" s="678"/>
      <c r="DI22" s="678"/>
      <c r="DJ22" s="678"/>
      <c r="DK22" s="678"/>
      <c r="DL22" s="678"/>
      <c r="DM22" s="678"/>
      <c r="DN22" s="678"/>
      <c r="DO22" s="678"/>
      <c r="DP22" s="678"/>
      <c r="DQ22" s="678"/>
      <c r="DR22" s="678"/>
      <c r="DS22" s="678"/>
      <c r="DT22" s="678"/>
      <c r="DU22" s="678"/>
      <c r="DV22" s="678"/>
      <c r="DW22" s="678"/>
      <c r="DX22" s="678"/>
      <c r="DY22" s="678"/>
      <c r="DZ22" s="678"/>
      <c r="EA22" s="678"/>
      <c r="EB22" s="678"/>
      <c r="EC22" s="679"/>
    </row>
    <row r="23" spans="2:133" ht="11.25" customHeight="1" x14ac:dyDescent="0.15">
      <c r="B23" s="622" t="s">
        <v>270</v>
      </c>
      <c r="C23" s="623"/>
      <c r="D23" s="623"/>
      <c r="E23" s="623"/>
      <c r="F23" s="623"/>
      <c r="G23" s="623"/>
      <c r="H23" s="623"/>
      <c r="I23" s="623"/>
      <c r="J23" s="623"/>
      <c r="K23" s="623"/>
      <c r="L23" s="623"/>
      <c r="M23" s="623"/>
      <c r="N23" s="623"/>
      <c r="O23" s="623"/>
      <c r="P23" s="623"/>
      <c r="Q23" s="624"/>
      <c r="R23" s="625">
        <v>636466</v>
      </c>
      <c r="S23" s="626"/>
      <c r="T23" s="626"/>
      <c r="U23" s="626"/>
      <c r="V23" s="626"/>
      <c r="W23" s="626"/>
      <c r="X23" s="626"/>
      <c r="Y23" s="627"/>
      <c r="Z23" s="663">
        <v>3.8</v>
      </c>
      <c r="AA23" s="663"/>
      <c r="AB23" s="663"/>
      <c r="AC23" s="663"/>
      <c r="AD23" s="664" t="s">
        <v>121</v>
      </c>
      <c r="AE23" s="664"/>
      <c r="AF23" s="664"/>
      <c r="AG23" s="664"/>
      <c r="AH23" s="664"/>
      <c r="AI23" s="664"/>
      <c r="AJ23" s="664"/>
      <c r="AK23" s="664"/>
      <c r="AL23" s="628" t="s">
        <v>121</v>
      </c>
      <c r="AM23" s="629"/>
      <c r="AN23" s="629"/>
      <c r="AO23" s="665"/>
      <c r="AP23" s="622" t="s">
        <v>271</v>
      </c>
      <c r="AQ23" s="702"/>
      <c r="AR23" s="702"/>
      <c r="AS23" s="702"/>
      <c r="AT23" s="702"/>
      <c r="AU23" s="702"/>
      <c r="AV23" s="702"/>
      <c r="AW23" s="702"/>
      <c r="AX23" s="702"/>
      <c r="AY23" s="702"/>
      <c r="AZ23" s="702"/>
      <c r="BA23" s="702"/>
      <c r="BB23" s="702"/>
      <c r="BC23" s="702"/>
      <c r="BD23" s="702"/>
      <c r="BE23" s="702"/>
      <c r="BF23" s="703"/>
      <c r="BG23" s="625" t="s">
        <v>121</v>
      </c>
      <c r="BH23" s="626"/>
      <c r="BI23" s="626"/>
      <c r="BJ23" s="626"/>
      <c r="BK23" s="626"/>
      <c r="BL23" s="626"/>
      <c r="BM23" s="626"/>
      <c r="BN23" s="627"/>
      <c r="BO23" s="663" t="s">
        <v>121</v>
      </c>
      <c r="BP23" s="663"/>
      <c r="BQ23" s="663"/>
      <c r="BR23" s="663"/>
      <c r="BS23" s="664" t="s">
        <v>121</v>
      </c>
      <c r="BT23" s="664"/>
      <c r="BU23" s="664"/>
      <c r="BV23" s="664"/>
      <c r="BW23" s="664"/>
      <c r="BX23" s="664"/>
      <c r="BY23" s="664"/>
      <c r="BZ23" s="664"/>
      <c r="CA23" s="664"/>
      <c r="CB23" s="704"/>
      <c r="CD23" s="677" t="s">
        <v>211</v>
      </c>
      <c r="CE23" s="678"/>
      <c r="CF23" s="678"/>
      <c r="CG23" s="678"/>
      <c r="CH23" s="678"/>
      <c r="CI23" s="678"/>
      <c r="CJ23" s="678"/>
      <c r="CK23" s="678"/>
      <c r="CL23" s="678"/>
      <c r="CM23" s="678"/>
      <c r="CN23" s="678"/>
      <c r="CO23" s="678"/>
      <c r="CP23" s="678"/>
      <c r="CQ23" s="679"/>
      <c r="CR23" s="677" t="s">
        <v>272</v>
      </c>
      <c r="CS23" s="678"/>
      <c r="CT23" s="678"/>
      <c r="CU23" s="678"/>
      <c r="CV23" s="678"/>
      <c r="CW23" s="678"/>
      <c r="CX23" s="678"/>
      <c r="CY23" s="679"/>
      <c r="CZ23" s="677" t="s">
        <v>273</v>
      </c>
      <c r="DA23" s="678"/>
      <c r="DB23" s="678"/>
      <c r="DC23" s="679"/>
      <c r="DD23" s="677" t="s">
        <v>274</v>
      </c>
      <c r="DE23" s="678"/>
      <c r="DF23" s="678"/>
      <c r="DG23" s="678"/>
      <c r="DH23" s="678"/>
      <c r="DI23" s="678"/>
      <c r="DJ23" s="678"/>
      <c r="DK23" s="679"/>
      <c r="DL23" s="715" t="s">
        <v>275</v>
      </c>
      <c r="DM23" s="716"/>
      <c r="DN23" s="716"/>
      <c r="DO23" s="716"/>
      <c r="DP23" s="716"/>
      <c r="DQ23" s="716"/>
      <c r="DR23" s="716"/>
      <c r="DS23" s="716"/>
      <c r="DT23" s="716"/>
      <c r="DU23" s="716"/>
      <c r="DV23" s="717"/>
      <c r="DW23" s="677" t="s">
        <v>276</v>
      </c>
      <c r="DX23" s="678"/>
      <c r="DY23" s="678"/>
      <c r="DZ23" s="678"/>
      <c r="EA23" s="678"/>
      <c r="EB23" s="678"/>
      <c r="EC23" s="679"/>
    </row>
    <row r="24" spans="2:133" ht="11.25" customHeight="1" x14ac:dyDescent="0.15">
      <c r="B24" s="622" t="s">
        <v>277</v>
      </c>
      <c r="C24" s="623"/>
      <c r="D24" s="623"/>
      <c r="E24" s="623"/>
      <c r="F24" s="623"/>
      <c r="G24" s="623"/>
      <c r="H24" s="623"/>
      <c r="I24" s="623"/>
      <c r="J24" s="623"/>
      <c r="K24" s="623"/>
      <c r="L24" s="623"/>
      <c r="M24" s="623"/>
      <c r="N24" s="623"/>
      <c r="O24" s="623"/>
      <c r="P24" s="623"/>
      <c r="Q24" s="624"/>
      <c r="R24" s="625" t="s">
        <v>121</v>
      </c>
      <c r="S24" s="626"/>
      <c r="T24" s="626"/>
      <c r="U24" s="626"/>
      <c r="V24" s="626"/>
      <c r="W24" s="626"/>
      <c r="X24" s="626"/>
      <c r="Y24" s="627"/>
      <c r="Z24" s="663" t="s">
        <v>121</v>
      </c>
      <c r="AA24" s="663"/>
      <c r="AB24" s="663"/>
      <c r="AC24" s="663"/>
      <c r="AD24" s="664" t="s">
        <v>121</v>
      </c>
      <c r="AE24" s="664"/>
      <c r="AF24" s="664"/>
      <c r="AG24" s="664"/>
      <c r="AH24" s="664"/>
      <c r="AI24" s="664"/>
      <c r="AJ24" s="664"/>
      <c r="AK24" s="664"/>
      <c r="AL24" s="628" t="s">
        <v>121</v>
      </c>
      <c r="AM24" s="629"/>
      <c r="AN24" s="629"/>
      <c r="AO24" s="665"/>
      <c r="AP24" s="622" t="s">
        <v>278</v>
      </c>
      <c r="AQ24" s="702"/>
      <c r="AR24" s="702"/>
      <c r="AS24" s="702"/>
      <c r="AT24" s="702"/>
      <c r="AU24" s="702"/>
      <c r="AV24" s="702"/>
      <c r="AW24" s="702"/>
      <c r="AX24" s="702"/>
      <c r="AY24" s="702"/>
      <c r="AZ24" s="702"/>
      <c r="BA24" s="702"/>
      <c r="BB24" s="702"/>
      <c r="BC24" s="702"/>
      <c r="BD24" s="702"/>
      <c r="BE24" s="702"/>
      <c r="BF24" s="703"/>
      <c r="BG24" s="625" t="s">
        <v>121</v>
      </c>
      <c r="BH24" s="626"/>
      <c r="BI24" s="626"/>
      <c r="BJ24" s="626"/>
      <c r="BK24" s="626"/>
      <c r="BL24" s="626"/>
      <c r="BM24" s="626"/>
      <c r="BN24" s="627"/>
      <c r="BO24" s="663" t="s">
        <v>121</v>
      </c>
      <c r="BP24" s="663"/>
      <c r="BQ24" s="663"/>
      <c r="BR24" s="663"/>
      <c r="BS24" s="664" t="s">
        <v>121</v>
      </c>
      <c r="BT24" s="664"/>
      <c r="BU24" s="664"/>
      <c r="BV24" s="664"/>
      <c r="BW24" s="664"/>
      <c r="BX24" s="664"/>
      <c r="BY24" s="664"/>
      <c r="BZ24" s="664"/>
      <c r="CA24" s="664"/>
      <c r="CB24" s="704"/>
      <c r="CD24" s="683" t="s">
        <v>279</v>
      </c>
      <c r="CE24" s="684"/>
      <c r="CF24" s="684"/>
      <c r="CG24" s="684"/>
      <c r="CH24" s="684"/>
      <c r="CI24" s="684"/>
      <c r="CJ24" s="684"/>
      <c r="CK24" s="684"/>
      <c r="CL24" s="684"/>
      <c r="CM24" s="684"/>
      <c r="CN24" s="684"/>
      <c r="CO24" s="684"/>
      <c r="CP24" s="684"/>
      <c r="CQ24" s="685"/>
      <c r="CR24" s="680">
        <v>6609210</v>
      </c>
      <c r="CS24" s="681"/>
      <c r="CT24" s="681"/>
      <c r="CU24" s="681"/>
      <c r="CV24" s="681"/>
      <c r="CW24" s="681"/>
      <c r="CX24" s="681"/>
      <c r="CY24" s="706"/>
      <c r="CZ24" s="707">
        <v>44.5</v>
      </c>
      <c r="DA24" s="689"/>
      <c r="DB24" s="689"/>
      <c r="DC24" s="709"/>
      <c r="DD24" s="705">
        <v>4101634</v>
      </c>
      <c r="DE24" s="681"/>
      <c r="DF24" s="681"/>
      <c r="DG24" s="681"/>
      <c r="DH24" s="681"/>
      <c r="DI24" s="681"/>
      <c r="DJ24" s="681"/>
      <c r="DK24" s="706"/>
      <c r="DL24" s="705">
        <v>3628860</v>
      </c>
      <c r="DM24" s="681"/>
      <c r="DN24" s="681"/>
      <c r="DO24" s="681"/>
      <c r="DP24" s="681"/>
      <c r="DQ24" s="681"/>
      <c r="DR24" s="681"/>
      <c r="DS24" s="681"/>
      <c r="DT24" s="681"/>
      <c r="DU24" s="681"/>
      <c r="DV24" s="706"/>
      <c r="DW24" s="707">
        <v>40.4</v>
      </c>
      <c r="DX24" s="689"/>
      <c r="DY24" s="689"/>
      <c r="DZ24" s="689"/>
      <c r="EA24" s="689"/>
      <c r="EB24" s="689"/>
      <c r="EC24" s="708"/>
    </row>
    <row r="25" spans="2:133" ht="11.25" customHeight="1" x14ac:dyDescent="0.15">
      <c r="B25" s="622" t="s">
        <v>280</v>
      </c>
      <c r="C25" s="623"/>
      <c r="D25" s="623"/>
      <c r="E25" s="623"/>
      <c r="F25" s="623"/>
      <c r="G25" s="623"/>
      <c r="H25" s="623"/>
      <c r="I25" s="623"/>
      <c r="J25" s="623"/>
      <c r="K25" s="623"/>
      <c r="L25" s="623"/>
      <c r="M25" s="623"/>
      <c r="N25" s="623"/>
      <c r="O25" s="623"/>
      <c r="P25" s="623"/>
      <c r="Q25" s="624"/>
      <c r="R25" s="625">
        <v>9529895</v>
      </c>
      <c r="S25" s="626"/>
      <c r="T25" s="626"/>
      <c r="U25" s="626"/>
      <c r="V25" s="626"/>
      <c r="W25" s="626"/>
      <c r="X25" s="626"/>
      <c r="Y25" s="627"/>
      <c r="Z25" s="663">
        <v>57.4</v>
      </c>
      <c r="AA25" s="663"/>
      <c r="AB25" s="663"/>
      <c r="AC25" s="663"/>
      <c r="AD25" s="664">
        <v>8893429</v>
      </c>
      <c r="AE25" s="664"/>
      <c r="AF25" s="664"/>
      <c r="AG25" s="664"/>
      <c r="AH25" s="664"/>
      <c r="AI25" s="664"/>
      <c r="AJ25" s="664"/>
      <c r="AK25" s="664"/>
      <c r="AL25" s="628">
        <v>99.6</v>
      </c>
      <c r="AM25" s="629"/>
      <c r="AN25" s="629"/>
      <c r="AO25" s="665"/>
      <c r="AP25" s="622" t="s">
        <v>281</v>
      </c>
      <c r="AQ25" s="702"/>
      <c r="AR25" s="702"/>
      <c r="AS25" s="702"/>
      <c r="AT25" s="702"/>
      <c r="AU25" s="702"/>
      <c r="AV25" s="702"/>
      <c r="AW25" s="702"/>
      <c r="AX25" s="702"/>
      <c r="AY25" s="702"/>
      <c r="AZ25" s="702"/>
      <c r="BA25" s="702"/>
      <c r="BB25" s="702"/>
      <c r="BC25" s="702"/>
      <c r="BD25" s="702"/>
      <c r="BE25" s="702"/>
      <c r="BF25" s="703"/>
      <c r="BG25" s="625" t="s">
        <v>121</v>
      </c>
      <c r="BH25" s="626"/>
      <c r="BI25" s="626"/>
      <c r="BJ25" s="626"/>
      <c r="BK25" s="626"/>
      <c r="BL25" s="626"/>
      <c r="BM25" s="626"/>
      <c r="BN25" s="627"/>
      <c r="BO25" s="663" t="s">
        <v>121</v>
      </c>
      <c r="BP25" s="663"/>
      <c r="BQ25" s="663"/>
      <c r="BR25" s="663"/>
      <c r="BS25" s="664" t="s">
        <v>121</v>
      </c>
      <c r="BT25" s="664"/>
      <c r="BU25" s="664"/>
      <c r="BV25" s="664"/>
      <c r="BW25" s="664"/>
      <c r="BX25" s="664"/>
      <c r="BY25" s="664"/>
      <c r="BZ25" s="664"/>
      <c r="CA25" s="664"/>
      <c r="CB25" s="704"/>
      <c r="CD25" s="622" t="s">
        <v>282</v>
      </c>
      <c r="CE25" s="623"/>
      <c r="CF25" s="623"/>
      <c r="CG25" s="623"/>
      <c r="CH25" s="623"/>
      <c r="CI25" s="623"/>
      <c r="CJ25" s="623"/>
      <c r="CK25" s="623"/>
      <c r="CL25" s="623"/>
      <c r="CM25" s="623"/>
      <c r="CN25" s="623"/>
      <c r="CO25" s="623"/>
      <c r="CP25" s="623"/>
      <c r="CQ25" s="624"/>
      <c r="CR25" s="625">
        <v>1926573</v>
      </c>
      <c r="CS25" s="638"/>
      <c r="CT25" s="638"/>
      <c r="CU25" s="638"/>
      <c r="CV25" s="638"/>
      <c r="CW25" s="638"/>
      <c r="CX25" s="638"/>
      <c r="CY25" s="639"/>
      <c r="CZ25" s="628">
        <v>13</v>
      </c>
      <c r="DA25" s="640"/>
      <c r="DB25" s="640"/>
      <c r="DC25" s="641"/>
      <c r="DD25" s="631">
        <v>1776647</v>
      </c>
      <c r="DE25" s="638"/>
      <c r="DF25" s="638"/>
      <c r="DG25" s="638"/>
      <c r="DH25" s="638"/>
      <c r="DI25" s="638"/>
      <c r="DJ25" s="638"/>
      <c r="DK25" s="639"/>
      <c r="DL25" s="631">
        <v>1716999</v>
      </c>
      <c r="DM25" s="638"/>
      <c r="DN25" s="638"/>
      <c r="DO25" s="638"/>
      <c r="DP25" s="638"/>
      <c r="DQ25" s="638"/>
      <c r="DR25" s="638"/>
      <c r="DS25" s="638"/>
      <c r="DT25" s="638"/>
      <c r="DU25" s="638"/>
      <c r="DV25" s="639"/>
      <c r="DW25" s="628">
        <v>19.100000000000001</v>
      </c>
      <c r="DX25" s="640"/>
      <c r="DY25" s="640"/>
      <c r="DZ25" s="640"/>
      <c r="EA25" s="640"/>
      <c r="EB25" s="640"/>
      <c r="EC25" s="652"/>
    </row>
    <row r="26" spans="2:133" ht="11.25" customHeight="1" x14ac:dyDescent="0.15">
      <c r="B26" s="622" t="s">
        <v>283</v>
      </c>
      <c r="C26" s="623"/>
      <c r="D26" s="623"/>
      <c r="E26" s="623"/>
      <c r="F26" s="623"/>
      <c r="G26" s="623"/>
      <c r="H26" s="623"/>
      <c r="I26" s="623"/>
      <c r="J26" s="623"/>
      <c r="K26" s="623"/>
      <c r="L26" s="623"/>
      <c r="M26" s="623"/>
      <c r="N26" s="623"/>
      <c r="O26" s="623"/>
      <c r="P26" s="623"/>
      <c r="Q26" s="624"/>
      <c r="R26" s="625">
        <v>2411</v>
      </c>
      <c r="S26" s="626"/>
      <c r="T26" s="626"/>
      <c r="U26" s="626"/>
      <c r="V26" s="626"/>
      <c r="W26" s="626"/>
      <c r="X26" s="626"/>
      <c r="Y26" s="627"/>
      <c r="Z26" s="663">
        <v>0</v>
      </c>
      <c r="AA26" s="663"/>
      <c r="AB26" s="663"/>
      <c r="AC26" s="663"/>
      <c r="AD26" s="664">
        <v>2411</v>
      </c>
      <c r="AE26" s="664"/>
      <c r="AF26" s="664"/>
      <c r="AG26" s="664"/>
      <c r="AH26" s="664"/>
      <c r="AI26" s="664"/>
      <c r="AJ26" s="664"/>
      <c r="AK26" s="664"/>
      <c r="AL26" s="628">
        <v>0</v>
      </c>
      <c r="AM26" s="629"/>
      <c r="AN26" s="629"/>
      <c r="AO26" s="665"/>
      <c r="AP26" s="622" t="s">
        <v>284</v>
      </c>
      <c r="AQ26" s="702"/>
      <c r="AR26" s="702"/>
      <c r="AS26" s="702"/>
      <c r="AT26" s="702"/>
      <c r="AU26" s="702"/>
      <c r="AV26" s="702"/>
      <c r="AW26" s="702"/>
      <c r="AX26" s="702"/>
      <c r="AY26" s="702"/>
      <c r="AZ26" s="702"/>
      <c r="BA26" s="702"/>
      <c r="BB26" s="702"/>
      <c r="BC26" s="702"/>
      <c r="BD26" s="702"/>
      <c r="BE26" s="702"/>
      <c r="BF26" s="703"/>
      <c r="BG26" s="625" t="s">
        <v>121</v>
      </c>
      <c r="BH26" s="626"/>
      <c r="BI26" s="626"/>
      <c r="BJ26" s="626"/>
      <c r="BK26" s="626"/>
      <c r="BL26" s="626"/>
      <c r="BM26" s="626"/>
      <c r="BN26" s="627"/>
      <c r="BO26" s="663" t="s">
        <v>121</v>
      </c>
      <c r="BP26" s="663"/>
      <c r="BQ26" s="663"/>
      <c r="BR26" s="663"/>
      <c r="BS26" s="664" t="s">
        <v>121</v>
      </c>
      <c r="BT26" s="664"/>
      <c r="BU26" s="664"/>
      <c r="BV26" s="664"/>
      <c r="BW26" s="664"/>
      <c r="BX26" s="664"/>
      <c r="BY26" s="664"/>
      <c r="BZ26" s="664"/>
      <c r="CA26" s="664"/>
      <c r="CB26" s="704"/>
      <c r="CD26" s="622" t="s">
        <v>285</v>
      </c>
      <c r="CE26" s="623"/>
      <c r="CF26" s="623"/>
      <c r="CG26" s="623"/>
      <c r="CH26" s="623"/>
      <c r="CI26" s="623"/>
      <c r="CJ26" s="623"/>
      <c r="CK26" s="623"/>
      <c r="CL26" s="623"/>
      <c r="CM26" s="623"/>
      <c r="CN26" s="623"/>
      <c r="CO26" s="623"/>
      <c r="CP26" s="623"/>
      <c r="CQ26" s="624"/>
      <c r="CR26" s="625">
        <v>1092370</v>
      </c>
      <c r="CS26" s="626"/>
      <c r="CT26" s="626"/>
      <c r="CU26" s="626"/>
      <c r="CV26" s="626"/>
      <c r="CW26" s="626"/>
      <c r="CX26" s="626"/>
      <c r="CY26" s="627"/>
      <c r="CZ26" s="628">
        <v>7.4</v>
      </c>
      <c r="DA26" s="640"/>
      <c r="DB26" s="640"/>
      <c r="DC26" s="641"/>
      <c r="DD26" s="631">
        <v>942444</v>
      </c>
      <c r="DE26" s="626"/>
      <c r="DF26" s="626"/>
      <c r="DG26" s="626"/>
      <c r="DH26" s="626"/>
      <c r="DI26" s="626"/>
      <c r="DJ26" s="626"/>
      <c r="DK26" s="627"/>
      <c r="DL26" s="631" t="s">
        <v>121</v>
      </c>
      <c r="DM26" s="626"/>
      <c r="DN26" s="626"/>
      <c r="DO26" s="626"/>
      <c r="DP26" s="626"/>
      <c r="DQ26" s="626"/>
      <c r="DR26" s="626"/>
      <c r="DS26" s="626"/>
      <c r="DT26" s="626"/>
      <c r="DU26" s="626"/>
      <c r="DV26" s="627"/>
      <c r="DW26" s="628" t="s">
        <v>121</v>
      </c>
      <c r="DX26" s="640"/>
      <c r="DY26" s="640"/>
      <c r="DZ26" s="640"/>
      <c r="EA26" s="640"/>
      <c r="EB26" s="640"/>
      <c r="EC26" s="652"/>
    </row>
    <row r="27" spans="2:133" ht="11.25" customHeight="1" x14ac:dyDescent="0.15">
      <c r="B27" s="622" t="s">
        <v>286</v>
      </c>
      <c r="C27" s="623"/>
      <c r="D27" s="623"/>
      <c r="E27" s="623"/>
      <c r="F27" s="623"/>
      <c r="G27" s="623"/>
      <c r="H27" s="623"/>
      <c r="I27" s="623"/>
      <c r="J27" s="623"/>
      <c r="K27" s="623"/>
      <c r="L27" s="623"/>
      <c r="M27" s="623"/>
      <c r="N27" s="623"/>
      <c r="O27" s="623"/>
      <c r="P27" s="623"/>
      <c r="Q27" s="624"/>
      <c r="R27" s="625">
        <v>19278</v>
      </c>
      <c r="S27" s="626"/>
      <c r="T27" s="626"/>
      <c r="U27" s="626"/>
      <c r="V27" s="626"/>
      <c r="W27" s="626"/>
      <c r="X27" s="626"/>
      <c r="Y27" s="627"/>
      <c r="Z27" s="663">
        <v>0.1</v>
      </c>
      <c r="AA27" s="663"/>
      <c r="AB27" s="663"/>
      <c r="AC27" s="663"/>
      <c r="AD27" s="664" t="s">
        <v>121</v>
      </c>
      <c r="AE27" s="664"/>
      <c r="AF27" s="664"/>
      <c r="AG27" s="664"/>
      <c r="AH27" s="664"/>
      <c r="AI27" s="664"/>
      <c r="AJ27" s="664"/>
      <c r="AK27" s="664"/>
      <c r="AL27" s="628" t="s">
        <v>121</v>
      </c>
      <c r="AM27" s="629"/>
      <c r="AN27" s="629"/>
      <c r="AO27" s="665"/>
      <c r="AP27" s="622" t="s">
        <v>287</v>
      </c>
      <c r="AQ27" s="623"/>
      <c r="AR27" s="623"/>
      <c r="AS27" s="623"/>
      <c r="AT27" s="623"/>
      <c r="AU27" s="623"/>
      <c r="AV27" s="623"/>
      <c r="AW27" s="623"/>
      <c r="AX27" s="623"/>
      <c r="AY27" s="623"/>
      <c r="AZ27" s="623"/>
      <c r="BA27" s="623"/>
      <c r="BB27" s="623"/>
      <c r="BC27" s="623"/>
      <c r="BD27" s="623"/>
      <c r="BE27" s="623"/>
      <c r="BF27" s="624"/>
      <c r="BG27" s="625">
        <v>5267805</v>
      </c>
      <c r="BH27" s="626"/>
      <c r="BI27" s="626"/>
      <c r="BJ27" s="626"/>
      <c r="BK27" s="626"/>
      <c r="BL27" s="626"/>
      <c r="BM27" s="626"/>
      <c r="BN27" s="627"/>
      <c r="BO27" s="663">
        <v>100</v>
      </c>
      <c r="BP27" s="663"/>
      <c r="BQ27" s="663"/>
      <c r="BR27" s="663"/>
      <c r="BS27" s="664">
        <v>280596</v>
      </c>
      <c r="BT27" s="664"/>
      <c r="BU27" s="664"/>
      <c r="BV27" s="664"/>
      <c r="BW27" s="664"/>
      <c r="BX27" s="664"/>
      <c r="BY27" s="664"/>
      <c r="BZ27" s="664"/>
      <c r="CA27" s="664"/>
      <c r="CB27" s="704"/>
      <c r="CD27" s="622" t="s">
        <v>288</v>
      </c>
      <c r="CE27" s="623"/>
      <c r="CF27" s="623"/>
      <c r="CG27" s="623"/>
      <c r="CH27" s="623"/>
      <c r="CI27" s="623"/>
      <c r="CJ27" s="623"/>
      <c r="CK27" s="623"/>
      <c r="CL27" s="623"/>
      <c r="CM27" s="623"/>
      <c r="CN27" s="623"/>
      <c r="CO27" s="623"/>
      <c r="CP27" s="623"/>
      <c r="CQ27" s="624"/>
      <c r="CR27" s="625">
        <v>3769383</v>
      </c>
      <c r="CS27" s="638"/>
      <c r="CT27" s="638"/>
      <c r="CU27" s="638"/>
      <c r="CV27" s="638"/>
      <c r="CW27" s="638"/>
      <c r="CX27" s="638"/>
      <c r="CY27" s="639"/>
      <c r="CZ27" s="628">
        <v>25.4</v>
      </c>
      <c r="DA27" s="640"/>
      <c r="DB27" s="640"/>
      <c r="DC27" s="641"/>
      <c r="DD27" s="631">
        <v>1426953</v>
      </c>
      <c r="DE27" s="638"/>
      <c r="DF27" s="638"/>
      <c r="DG27" s="638"/>
      <c r="DH27" s="638"/>
      <c r="DI27" s="638"/>
      <c r="DJ27" s="638"/>
      <c r="DK27" s="639"/>
      <c r="DL27" s="631">
        <v>1014161</v>
      </c>
      <c r="DM27" s="638"/>
      <c r="DN27" s="638"/>
      <c r="DO27" s="638"/>
      <c r="DP27" s="638"/>
      <c r="DQ27" s="638"/>
      <c r="DR27" s="638"/>
      <c r="DS27" s="638"/>
      <c r="DT27" s="638"/>
      <c r="DU27" s="638"/>
      <c r="DV27" s="639"/>
      <c r="DW27" s="628">
        <v>11.3</v>
      </c>
      <c r="DX27" s="640"/>
      <c r="DY27" s="640"/>
      <c r="DZ27" s="640"/>
      <c r="EA27" s="640"/>
      <c r="EB27" s="640"/>
      <c r="EC27" s="652"/>
    </row>
    <row r="28" spans="2:133" ht="11.25" customHeight="1" x14ac:dyDescent="0.15">
      <c r="B28" s="622" t="s">
        <v>289</v>
      </c>
      <c r="C28" s="623"/>
      <c r="D28" s="623"/>
      <c r="E28" s="623"/>
      <c r="F28" s="623"/>
      <c r="G28" s="623"/>
      <c r="H28" s="623"/>
      <c r="I28" s="623"/>
      <c r="J28" s="623"/>
      <c r="K28" s="623"/>
      <c r="L28" s="623"/>
      <c r="M28" s="623"/>
      <c r="N28" s="623"/>
      <c r="O28" s="623"/>
      <c r="P28" s="623"/>
      <c r="Q28" s="624"/>
      <c r="R28" s="625">
        <v>148326</v>
      </c>
      <c r="S28" s="626"/>
      <c r="T28" s="626"/>
      <c r="U28" s="626"/>
      <c r="V28" s="626"/>
      <c r="W28" s="626"/>
      <c r="X28" s="626"/>
      <c r="Y28" s="627"/>
      <c r="Z28" s="663">
        <v>0.9</v>
      </c>
      <c r="AA28" s="663"/>
      <c r="AB28" s="663"/>
      <c r="AC28" s="663"/>
      <c r="AD28" s="664">
        <v>22647</v>
      </c>
      <c r="AE28" s="664"/>
      <c r="AF28" s="664"/>
      <c r="AG28" s="664"/>
      <c r="AH28" s="664"/>
      <c r="AI28" s="664"/>
      <c r="AJ28" s="664"/>
      <c r="AK28" s="664"/>
      <c r="AL28" s="628">
        <v>0.3</v>
      </c>
      <c r="AM28" s="629"/>
      <c r="AN28" s="629"/>
      <c r="AO28" s="665"/>
      <c r="AP28" s="622"/>
      <c r="AQ28" s="623"/>
      <c r="AR28" s="623"/>
      <c r="AS28" s="623"/>
      <c r="AT28" s="623"/>
      <c r="AU28" s="623"/>
      <c r="AV28" s="623"/>
      <c r="AW28" s="623"/>
      <c r="AX28" s="623"/>
      <c r="AY28" s="623"/>
      <c r="AZ28" s="623"/>
      <c r="BA28" s="623"/>
      <c r="BB28" s="623"/>
      <c r="BC28" s="623"/>
      <c r="BD28" s="623"/>
      <c r="BE28" s="623"/>
      <c r="BF28" s="624"/>
      <c r="BG28" s="625"/>
      <c r="BH28" s="626"/>
      <c r="BI28" s="626"/>
      <c r="BJ28" s="626"/>
      <c r="BK28" s="626"/>
      <c r="BL28" s="626"/>
      <c r="BM28" s="626"/>
      <c r="BN28" s="627"/>
      <c r="BO28" s="663"/>
      <c r="BP28" s="663"/>
      <c r="BQ28" s="663"/>
      <c r="BR28" s="663"/>
      <c r="BS28" s="631"/>
      <c r="BT28" s="626"/>
      <c r="BU28" s="626"/>
      <c r="BV28" s="626"/>
      <c r="BW28" s="626"/>
      <c r="BX28" s="626"/>
      <c r="BY28" s="626"/>
      <c r="BZ28" s="626"/>
      <c r="CA28" s="626"/>
      <c r="CB28" s="662"/>
      <c r="CD28" s="622" t="s">
        <v>290</v>
      </c>
      <c r="CE28" s="623"/>
      <c r="CF28" s="623"/>
      <c r="CG28" s="623"/>
      <c r="CH28" s="623"/>
      <c r="CI28" s="623"/>
      <c r="CJ28" s="623"/>
      <c r="CK28" s="623"/>
      <c r="CL28" s="623"/>
      <c r="CM28" s="623"/>
      <c r="CN28" s="623"/>
      <c r="CO28" s="623"/>
      <c r="CP28" s="623"/>
      <c r="CQ28" s="624"/>
      <c r="CR28" s="625">
        <v>913254</v>
      </c>
      <c r="CS28" s="626"/>
      <c r="CT28" s="626"/>
      <c r="CU28" s="626"/>
      <c r="CV28" s="626"/>
      <c r="CW28" s="626"/>
      <c r="CX28" s="626"/>
      <c r="CY28" s="627"/>
      <c r="CZ28" s="628">
        <v>6.2</v>
      </c>
      <c r="DA28" s="640"/>
      <c r="DB28" s="640"/>
      <c r="DC28" s="641"/>
      <c r="DD28" s="631">
        <v>898034</v>
      </c>
      <c r="DE28" s="626"/>
      <c r="DF28" s="626"/>
      <c r="DG28" s="626"/>
      <c r="DH28" s="626"/>
      <c r="DI28" s="626"/>
      <c r="DJ28" s="626"/>
      <c r="DK28" s="627"/>
      <c r="DL28" s="631">
        <v>897700</v>
      </c>
      <c r="DM28" s="626"/>
      <c r="DN28" s="626"/>
      <c r="DO28" s="626"/>
      <c r="DP28" s="626"/>
      <c r="DQ28" s="626"/>
      <c r="DR28" s="626"/>
      <c r="DS28" s="626"/>
      <c r="DT28" s="626"/>
      <c r="DU28" s="626"/>
      <c r="DV28" s="627"/>
      <c r="DW28" s="628">
        <v>10</v>
      </c>
      <c r="DX28" s="640"/>
      <c r="DY28" s="640"/>
      <c r="DZ28" s="640"/>
      <c r="EA28" s="640"/>
      <c r="EB28" s="640"/>
      <c r="EC28" s="652"/>
    </row>
    <row r="29" spans="2:133" ht="11.25" customHeight="1" x14ac:dyDescent="0.15">
      <c r="B29" s="622" t="s">
        <v>291</v>
      </c>
      <c r="C29" s="623"/>
      <c r="D29" s="623"/>
      <c r="E29" s="623"/>
      <c r="F29" s="623"/>
      <c r="G29" s="623"/>
      <c r="H29" s="623"/>
      <c r="I29" s="623"/>
      <c r="J29" s="623"/>
      <c r="K29" s="623"/>
      <c r="L29" s="623"/>
      <c r="M29" s="623"/>
      <c r="N29" s="623"/>
      <c r="O29" s="623"/>
      <c r="P29" s="623"/>
      <c r="Q29" s="624"/>
      <c r="R29" s="625">
        <v>25058</v>
      </c>
      <c r="S29" s="626"/>
      <c r="T29" s="626"/>
      <c r="U29" s="626"/>
      <c r="V29" s="626"/>
      <c r="W29" s="626"/>
      <c r="X29" s="626"/>
      <c r="Y29" s="627"/>
      <c r="Z29" s="663">
        <v>0.2</v>
      </c>
      <c r="AA29" s="663"/>
      <c r="AB29" s="663"/>
      <c r="AC29" s="663"/>
      <c r="AD29" s="664" t="s">
        <v>121</v>
      </c>
      <c r="AE29" s="664"/>
      <c r="AF29" s="664"/>
      <c r="AG29" s="664"/>
      <c r="AH29" s="664"/>
      <c r="AI29" s="664"/>
      <c r="AJ29" s="664"/>
      <c r="AK29" s="664"/>
      <c r="AL29" s="628" t="s">
        <v>121</v>
      </c>
      <c r="AM29" s="629"/>
      <c r="AN29" s="629"/>
      <c r="AO29" s="665"/>
      <c r="AP29" s="606"/>
      <c r="AQ29" s="607"/>
      <c r="AR29" s="607"/>
      <c r="AS29" s="607"/>
      <c r="AT29" s="607"/>
      <c r="AU29" s="607"/>
      <c r="AV29" s="607"/>
      <c r="AW29" s="607"/>
      <c r="AX29" s="607"/>
      <c r="AY29" s="607"/>
      <c r="AZ29" s="607"/>
      <c r="BA29" s="607"/>
      <c r="BB29" s="607"/>
      <c r="BC29" s="607"/>
      <c r="BD29" s="607"/>
      <c r="BE29" s="607"/>
      <c r="BF29" s="608"/>
      <c r="BG29" s="625"/>
      <c r="BH29" s="626"/>
      <c r="BI29" s="626"/>
      <c r="BJ29" s="626"/>
      <c r="BK29" s="626"/>
      <c r="BL29" s="626"/>
      <c r="BM29" s="626"/>
      <c r="BN29" s="627"/>
      <c r="BO29" s="663"/>
      <c r="BP29" s="663"/>
      <c r="BQ29" s="663"/>
      <c r="BR29" s="663"/>
      <c r="BS29" s="664"/>
      <c r="BT29" s="664"/>
      <c r="BU29" s="664"/>
      <c r="BV29" s="664"/>
      <c r="BW29" s="664"/>
      <c r="BX29" s="664"/>
      <c r="BY29" s="664"/>
      <c r="BZ29" s="664"/>
      <c r="CA29" s="664"/>
      <c r="CB29" s="704"/>
      <c r="CD29" s="644" t="s">
        <v>292</v>
      </c>
      <c r="CE29" s="645"/>
      <c r="CF29" s="622" t="s">
        <v>66</v>
      </c>
      <c r="CG29" s="623"/>
      <c r="CH29" s="623"/>
      <c r="CI29" s="623"/>
      <c r="CJ29" s="623"/>
      <c r="CK29" s="623"/>
      <c r="CL29" s="623"/>
      <c r="CM29" s="623"/>
      <c r="CN29" s="623"/>
      <c r="CO29" s="623"/>
      <c r="CP29" s="623"/>
      <c r="CQ29" s="624"/>
      <c r="CR29" s="625">
        <v>913254</v>
      </c>
      <c r="CS29" s="638"/>
      <c r="CT29" s="638"/>
      <c r="CU29" s="638"/>
      <c r="CV29" s="638"/>
      <c r="CW29" s="638"/>
      <c r="CX29" s="638"/>
      <c r="CY29" s="639"/>
      <c r="CZ29" s="628">
        <v>6.2</v>
      </c>
      <c r="DA29" s="640"/>
      <c r="DB29" s="640"/>
      <c r="DC29" s="641"/>
      <c r="DD29" s="631">
        <v>898034</v>
      </c>
      <c r="DE29" s="638"/>
      <c r="DF29" s="638"/>
      <c r="DG29" s="638"/>
      <c r="DH29" s="638"/>
      <c r="DI29" s="638"/>
      <c r="DJ29" s="638"/>
      <c r="DK29" s="639"/>
      <c r="DL29" s="631">
        <v>897700</v>
      </c>
      <c r="DM29" s="638"/>
      <c r="DN29" s="638"/>
      <c r="DO29" s="638"/>
      <c r="DP29" s="638"/>
      <c r="DQ29" s="638"/>
      <c r="DR29" s="638"/>
      <c r="DS29" s="638"/>
      <c r="DT29" s="638"/>
      <c r="DU29" s="638"/>
      <c r="DV29" s="639"/>
      <c r="DW29" s="628">
        <v>10</v>
      </c>
      <c r="DX29" s="640"/>
      <c r="DY29" s="640"/>
      <c r="DZ29" s="640"/>
      <c r="EA29" s="640"/>
      <c r="EB29" s="640"/>
      <c r="EC29" s="652"/>
    </row>
    <row r="30" spans="2:133" ht="11.25" customHeight="1" x14ac:dyDescent="0.15">
      <c r="B30" s="622" t="s">
        <v>293</v>
      </c>
      <c r="C30" s="623"/>
      <c r="D30" s="623"/>
      <c r="E30" s="623"/>
      <c r="F30" s="623"/>
      <c r="G30" s="623"/>
      <c r="H30" s="623"/>
      <c r="I30" s="623"/>
      <c r="J30" s="623"/>
      <c r="K30" s="623"/>
      <c r="L30" s="623"/>
      <c r="M30" s="623"/>
      <c r="N30" s="623"/>
      <c r="O30" s="623"/>
      <c r="P30" s="623"/>
      <c r="Q30" s="624"/>
      <c r="R30" s="625">
        <v>2541164</v>
      </c>
      <c r="S30" s="626"/>
      <c r="T30" s="626"/>
      <c r="U30" s="626"/>
      <c r="V30" s="626"/>
      <c r="W30" s="626"/>
      <c r="X30" s="626"/>
      <c r="Y30" s="627"/>
      <c r="Z30" s="663">
        <v>15.3</v>
      </c>
      <c r="AA30" s="663"/>
      <c r="AB30" s="663"/>
      <c r="AC30" s="663"/>
      <c r="AD30" s="664" t="s">
        <v>121</v>
      </c>
      <c r="AE30" s="664"/>
      <c r="AF30" s="664"/>
      <c r="AG30" s="664"/>
      <c r="AH30" s="664"/>
      <c r="AI30" s="664"/>
      <c r="AJ30" s="664"/>
      <c r="AK30" s="664"/>
      <c r="AL30" s="628" t="s">
        <v>121</v>
      </c>
      <c r="AM30" s="629"/>
      <c r="AN30" s="629"/>
      <c r="AO30" s="665"/>
      <c r="AP30" s="677" t="s">
        <v>211</v>
      </c>
      <c r="AQ30" s="678"/>
      <c r="AR30" s="678"/>
      <c r="AS30" s="678"/>
      <c r="AT30" s="678"/>
      <c r="AU30" s="678"/>
      <c r="AV30" s="678"/>
      <c r="AW30" s="678"/>
      <c r="AX30" s="678"/>
      <c r="AY30" s="678"/>
      <c r="AZ30" s="678"/>
      <c r="BA30" s="678"/>
      <c r="BB30" s="678"/>
      <c r="BC30" s="678"/>
      <c r="BD30" s="678"/>
      <c r="BE30" s="678"/>
      <c r="BF30" s="679"/>
      <c r="BG30" s="677" t="s">
        <v>294</v>
      </c>
      <c r="BH30" s="695"/>
      <c r="BI30" s="695"/>
      <c r="BJ30" s="695"/>
      <c r="BK30" s="695"/>
      <c r="BL30" s="695"/>
      <c r="BM30" s="695"/>
      <c r="BN30" s="695"/>
      <c r="BO30" s="695"/>
      <c r="BP30" s="695"/>
      <c r="BQ30" s="696"/>
      <c r="BR30" s="677" t="s">
        <v>295</v>
      </c>
      <c r="BS30" s="695"/>
      <c r="BT30" s="695"/>
      <c r="BU30" s="695"/>
      <c r="BV30" s="695"/>
      <c r="BW30" s="695"/>
      <c r="BX30" s="695"/>
      <c r="BY30" s="695"/>
      <c r="BZ30" s="695"/>
      <c r="CA30" s="695"/>
      <c r="CB30" s="696"/>
      <c r="CD30" s="646"/>
      <c r="CE30" s="647"/>
      <c r="CF30" s="622" t="s">
        <v>296</v>
      </c>
      <c r="CG30" s="623"/>
      <c r="CH30" s="623"/>
      <c r="CI30" s="623"/>
      <c r="CJ30" s="623"/>
      <c r="CK30" s="623"/>
      <c r="CL30" s="623"/>
      <c r="CM30" s="623"/>
      <c r="CN30" s="623"/>
      <c r="CO30" s="623"/>
      <c r="CP30" s="623"/>
      <c r="CQ30" s="624"/>
      <c r="CR30" s="625">
        <v>876570</v>
      </c>
      <c r="CS30" s="626"/>
      <c r="CT30" s="626"/>
      <c r="CU30" s="626"/>
      <c r="CV30" s="626"/>
      <c r="CW30" s="626"/>
      <c r="CX30" s="626"/>
      <c r="CY30" s="627"/>
      <c r="CZ30" s="628">
        <v>5.9</v>
      </c>
      <c r="DA30" s="640"/>
      <c r="DB30" s="640"/>
      <c r="DC30" s="641"/>
      <c r="DD30" s="631">
        <v>861754</v>
      </c>
      <c r="DE30" s="626"/>
      <c r="DF30" s="626"/>
      <c r="DG30" s="626"/>
      <c r="DH30" s="626"/>
      <c r="DI30" s="626"/>
      <c r="DJ30" s="626"/>
      <c r="DK30" s="627"/>
      <c r="DL30" s="631">
        <v>861421</v>
      </c>
      <c r="DM30" s="626"/>
      <c r="DN30" s="626"/>
      <c r="DO30" s="626"/>
      <c r="DP30" s="626"/>
      <c r="DQ30" s="626"/>
      <c r="DR30" s="626"/>
      <c r="DS30" s="626"/>
      <c r="DT30" s="626"/>
      <c r="DU30" s="626"/>
      <c r="DV30" s="627"/>
      <c r="DW30" s="628">
        <v>9.6</v>
      </c>
      <c r="DX30" s="640"/>
      <c r="DY30" s="640"/>
      <c r="DZ30" s="640"/>
      <c r="EA30" s="640"/>
      <c r="EB30" s="640"/>
      <c r="EC30" s="652"/>
    </row>
    <row r="31" spans="2:133" ht="11.25" customHeight="1" x14ac:dyDescent="0.15">
      <c r="B31" s="692" t="s">
        <v>297</v>
      </c>
      <c r="C31" s="693"/>
      <c r="D31" s="693"/>
      <c r="E31" s="693"/>
      <c r="F31" s="693"/>
      <c r="G31" s="693"/>
      <c r="H31" s="693"/>
      <c r="I31" s="693"/>
      <c r="J31" s="693"/>
      <c r="K31" s="693"/>
      <c r="L31" s="693"/>
      <c r="M31" s="693"/>
      <c r="N31" s="693"/>
      <c r="O31" s="693"/>
      <c r="P31" s="693"/>
      <c r="Q31" s="694"/>
      <c r="R31" s="625" t="s">
        <v>121</v>
      </c>
      <c r="S31" s="626"/>
      <c r="T31" s="626"/>
      <c r="U31" s="626"/>
      <c r="V31" s="626"/>
      <c r="W31" s="626"/>
      <c r="X31" s="626"/>
      <c r="Y31" s="627"/>
      <c r="Z31" s="663" t="s">
        <v>121</v>
      </c>
      <c r="AA31" s="663"/>
      <c r="AB31" s="663"/>
      <c r="AC31" s="663"/>
      <c r="AD31" s="664" t="s">
        <v>121</v>
      </c>
      <c r="AE31" s="664"/>
      <c r="AF31" s="664"/>
      <c r="AG31" s="664"/>
      <c r="AH31" s="664"/>
      <c r="AI31" s="664"/>
      <c r="AJ31" s="664"/>
      <c r="AK31" s="664"/>
      <c r="AL31" s="628" t="s">
        <v>121</v>
      </c>
      <c r="AM31" s="629"/>
      <c r="AN31" s="629"/>
      <c r="AO31" s="665"/>
      <c r="AP31" s="697" t="s">
        <v>298</v>
      </c>
      <c r="AQ31" s="698"/>
      <c r="AR31" s="698"/>
      <c r="AS31" s="698"/>
      <c r="AT31" s="699" t="s">
        <v>299</v>
      </c>
      <c r="AU31" s="206"/>
      <c r="AV31" s="206"/>
      <c r="AW31" s="206"/>
      <c r="AX31" s="683" t="s">
        <v>177</v>
      </c>
      <c r="AY31" s="684"/>
      <c r="AZ31" s="684"/>
      <c r="BA31" s="684"/>
      <c r="BB31" s="684"/>
      <c r="BC31" s="684"/>
      <c r="BD31" s="684"/>
      <c r="BE31" s="684"/>
      <c r="BF31" s="685"/>
      <c r="BG31" s="687">
        <v>99.2</v>
      </c>
      <c r="BH31" s="688"/>
      <c r="BI31" s="688"/>
      <c r="BJ31" s="688"/>
      <c r="BK31" s="688"/>
      <c r="BL31" s="688"/>
      <c r="BM31" s="689">
        <v>95.8</v>
      </c>
      <c r="BN31" s="688"/>
      <c r="BO31" s="688"/>
      <c r="BP31" s="688"/>
      <c r="BQ31" s="690"/>
      <c r="BR31" s="687">
        <v>99.1</v>
      </c>
      <c r="BS31" s="688"/>
      <c r="BT31" s="688"/>
      <c r="BU31" s="688"/>
      <c r="BV31" s="688"/>
      <c r="BW31" s="688"/>
      <c r="BX31" s="689">
        <v>95.9</v>
      </c>
      <c r="BY31" s="688"/>
      <c r="BZ31" s="688"/>
      <c r="CA31" s="688"/>
      <c r="CB31" s="690"/>
      <c r="CD31" s="646"/>
      <c r="CE31" s="647"/>
      <c r="CF31" s="622" t="s">
        <v>300</v>
      </c>
      <c r="CG31" s="623"/>
      <c r="CH31" s="623"/>
      <c r="CI31" s="623"/>
      <c r="CJ31" s="623"/>
      <c r="CK31" s="623"/>
      <c r="CL31" s="623"/>
      <c r="CM31" s="623"/>
      <c r="CN31" s="623"/>
      <c r="CO31" s="623"/>
      <c r="CP31" s="623"/>
      <c r="CQ31" s="624"/>
      <c r="CR31" s="625">
        <v>36684</v>
      </c>
      <c r="CS31" s="638"/>
      <c r="CT31" s="638"/>
      <c r="CU31" s="638"/>
      <c r="CV31" s="638"/>
      <c r="CW31" s="638"/>
      <c r="CX31" s="638"/>
      <c r="CY31" s="639"/>
      <c r="CZ31" s="628">
        <v>0.2</v>
      </c>
      <c r="DA31" s="640"/>
      <c r="DB31" s="640"/>
      <c r="DC31" s="641"/>
      <c r="DD31" s="631">
        <v>36280</v>
      </c>
      <c r="DE31" s="638"/>
      <c r="DF31" s="638"/>
      <c r="DG31" s="638"/>
      <c r="DH31" s="638"/>
      <c r="DI31" s="638"/>
      <c r="DJ31" s="638"/>
      <c r="DK31" s="639"/>
      <c r="DL31" s="631">
        <v>36279</v>
      </c>
      <c r="DM31" s="638"/>
      <c r="DN31" s="638"/>
      <c r="DO31" s="638"/>
      <c r="DP31" s="638"/>
      <c r="DQ31" s="638"/>
      <c r="DR31" s="638"/>
      <c r="DS31" s="638"/>
      <c r="DT31" s="638"/>
      <c r="DU31" s="638"/>
      <c r="DV31" s="639"/>
      <c r="DW31" s="628">
        <v>0.4</v>
      </c>
      <c r="DX31" s="640"/>
      <c r="DY31" s="640"/>
      <c r="DZ31" s="640"/>
      <c r="EA31" s="640"/>
      <c r="EB31" s="640"/>
      <c r="EC31" s="652"/>
    </row>
    <row r="32" spans="2:133" ht="11.25" customHeight="1" x14ac:dyDescent="0.15">
      <c r="B32" s="622" t="s">
        <v>301</v>
      </c>
      <c r="C32" s="623"/>
      <c r="D32" s="623"/>
      <c r="E32" s="623"/>
      <c r="F32" s="623"/>
      <c r="G32" s="623"/>
      <c r="H32" s="623"/>
      <c r="I32" s="623"/>
      <c r="J32" s="623"/>
      <c r="K32" s="623"/>
      <c r="L32" s="623"/>
      <c r="M32" s="623"/>
      <c r="N32" s="623"/>
      <c r="O32" s="623"/>
      <c r="P32" s="623"/>
      <c r="Q32" s="624"/>
      <c r="R32" s="625">
        <v>1280953</v>
      </c>
      <c r="S32" s="626"/>
      <c r="T32" s="626"/>
      <c r="U32" s="626"/>
      <c r="V32" s="626"/>
      <c r="W32" s="626"/>
      <c r="X32" s="626"/>
      <c r="Y32" s="627"/>
      <c r="Z32" s="663">
        <v>7.7</v>
      </c>
      <c r="AA32" s="663"/>
      <c r="AB32" s="663"/>
      <c r="AC32" s="663"/>
      <c r="AD32" s="664" t="s">
        <v>121</v>
      </c>
      <c r="AE32" s="664"/>
      <c r="AF32" s="664"/>
      <c r="AG32" s="664"/>
      <c r="AH32" s="664"/>
      <c r="AI32" s="664"/>
      <c r="AJ32" s="664"/>
      <c r="AK32" s="664"/>
      <c r="AL32" s="628" t="s">
        <v>121</v>
      </c>
      <c r="AM32" s="629"/>
      <c r="AN32" s="629"/>
      <c r="AO32" s="665"/>
      <c r="AP32" s="666"/>
      <c r="AQ32" s="667"/>
      <c r="AR32" s="667"/>
      <c r="AS32" s="667"/>
      <c r="AT32" s="700"/>
      <c r="AU32" s="202" t="s">
        <v>302</v>
      </c>
      <c r="AX32" s="622" t="s">
        <v>303</v>
      </c>
      <c r="AY32" s="623"/>
      <c r="AZ32" s="623"/>
      <c r="BA32" s="623"/>
      <c r="BB32" s="623"/>
      <c r="BC32" s="623"/>
      <c r="BD32" s="623"/>
      <c r="BE32" s="623"/>
      <c r="BF32" s="624"/>
      <c r="BG32" s="691">
        <v>99.3</v>
      </c>
      <c r="BH32" s="638"/>
      <c r="BI32" s="638"/>
      <c r="BJ32" s="638"/>
      <c r="BK32" s="638"/>
      <c r="BL32" s="638"/>
      <c r="BM32" s="629">
        <v>98.4</v>
      </c>
      <c r="BN32" s="638"/>
      <c r="BO32" s="638"/>
      <c r="BP32" s="638"/>
      <c r="BQ32" s="661"/>
      <c r="BR32" s="691">
        <v>99.2</v>
      </c>
      <c r="BS32" s="638"/>
      <c r="BT32" s="638"/>
      <c r="BU32" s="638"/>
      <c r="BV32" s="638"/>
      <c r="BW32" s="638"/>
      <c r="BX32" s="629">
        <v>98.4</v>
      </c>
      <c r="BY32" s="638"/>
      <c r="BZ32" s="638"/>
      <c r="CA32" s="638"/>
      <c r="CB32" s="661"/>
      <c r="CD32" s="648"/>
      <c r="CE32" s="649"/>
      <c r="CF32" s="622" t="s">
        <v>304</v>
      </c>
      <c r="CG32" s="623"/>
      <c r="CH32" s="623"/>
      <c r="CI32" s="623"/>
      <c r="CJ32" s="623"/>
      <c r="CK32" s="623"/>
      <c r="CL32" s="623"/>
      <c r="CM32" s="623"/>
      <c r="CN32" s="623"/>
      <c r="CO32" s="623"/>
      <c r="CP32" s="623"/>
      <c r="CQ32" s="624"/>
      <c r="CR32" s="625" t="s">
        <v>121</v>
      </c>
      <c r="CS32" s="626"/>
      <c r="CT32" s="626"/>
      <c r="CU32" s="626"/>
      <c r="CV32" s="626"/>
      <c r="CW32" s="626"/>
      <c r="CX32" s="626"/>
      <c r="CY32" s="627"/>
      <c r="CZ32" s="628" t="s">
        <v>121</v>
      </c>
      <c r="DA32" s="640"/>
      <c r="DB32" s="640"/>
      <c r="DC32" s="641"/>
      <c r="DD32" s="631" t="s">
        <v>121</v>
      </c>
      <c r="DE32" s="626"/>
      <c r="DF32" s="626"/>
      <c r="DG32" s="626"/>
      <c r="DH32" s="626"/>
      <c r="DI32" s="626"/>
      <c r="DJ32" s="626"/>
      <c r="DK32" s="627"/>
      <c r="DL32" s="631" t="s">
        <v>121</v>
      </c>
      <c r="DM32" s="626"/>
      <c r="DN32" s="626"/>
      <c r="DO32" s="626"/>
      <c r="DP32" s="626"/>
      <c r="DQ32" s="626"/>
      <c r="DR32" s="626"/>
      <c r="DS32" s="626"/>
      <c r="DT32" s="626"/>
      <c r="DU32" s="626"/>
      <c r="DV32" s="627"/>
      <c r="DW32" s="628" t="s">
        <v>121</v>
      </c>
      <c r="DX32" s="640"/>
      <c r="DY32" s="640"/>
      <c r="DZ32" s="640"/>
      <c r="EA32" s="640"/>
      <c r="EB32" s="640"/>
      <c r="EC32" s="652"/>
    </row>
    <row r="33" spans="2:133" ht="11.25" customHeight="1" x14ac:dyDescent="0.15">
      <c r="B33" s="622" t="s">
        <v>305</v>
      </c>
      <c r="C33" s="623"/>
      <c r="D33" s="623"/>
      <c r="E33" s="623"/>
      <c r="F33" s="623"/>
      <c r="G33" s="623"/>
      <c r="H33" s="623"/>
      <c r="I33" s="623"/>
      <c r="J33" s="623"/>
      <c r="K33" s="623"/>
      <c r="L33" s="623"/>
      <c r="M33" s="623"/>
      <c r="N33" s="623"/>
      <c r="O33" s="623"/>
      <c r="P33" s="623"/>
      <c r="Q33" s="624"/>
      <c r="R33" s="625">
        <v>42905</v>
      </c>
      <c r="S33" s="626"/>
      <c r="T33" s="626"/>
      <c r="U33" s="626"/>
      <c r="V33" s="626"/>
      <c r="W33" s="626"/>
      <c r="X33" s="626"/>
      <c r="Y33" s="627"/>
      <c r="Z33" s="663">
        <v>0.3</v>
      </c>
      <c r="AA33" s="663"/>
      <c r="AB33" s="663"/>
      <c r="AC33" s="663"/>
      <c r="AD33" s="664">
        <v>1844</v>
      </c>
      <c r="AE33" s="664"/>
      <c r="AF33" s="664"/>
      <c r="AG33" s="664"/>
      <c r="AH33" s="664"/>
      <c r="AI33" s="664"/>
      <c r="AJ33" s="664"/>
      <c r="AK33" s="664"/>
      <c r="AL33" s="628">
        <v>0</v>
      </c>
      <c r="AM33" s="629"/>
      <c r="AN33" s="629"/>
      <c r="AO33" s="665"/>
      <c r="AP33" s="668"/>
      <c r="AQ33" s="669"/>
      <c r="AR33" s="669"/>
      <c r="AS33" s="669"/>
      <c r="AT33" s="701"/>
      <c r="AU33" s="207"/>
      <c r="AV33" s="207"/>
      <c r="AW33" s="207"/>
      <c r="AX33" s="606" t="s">
        <v>306</v>
      </c>
      <c r="AY33" s="607"/>
      <c r="AZ33" s="607"/>
      <c r="BA33" s="607"/>
      <c r="BB33" s="607"/>
      <c r="BC33" s="607"/>
      <c r="BD33" s="607"/>
      <c r="BE33" s="607"/>
      <c r="BF33" s="608"/>
      <c r="BG33" s="686">
        <v>99</v>
      </c>
      <c r="BH33" s="610"/>
      <c r="BI33" s="610"/>
      <c r="BJ33" s="610"/>
      <c r="BK33" s="610"/>
      <c r="BL33" s="610"/>
      <c r="BM33" s="656">
        <v>93.8</v>
      </c>
      <c r="BN33" s="610"/>
      <c r="BO33" s="610"/>
      <c r="BP33" s="610"/>
      <c r="BQ33" s="673"/>
      <c r="BR33" s="686">
        <v>98.9</v>
      </c>
      <c r="BS33" s="610"/>
      <c r="BT33" s="610"/>
      <c r="BU33" s="610"/>
      <c r="BV33" s="610"/>
      <c r="BW33" s="610"/>
      <c r="BX33" s="656">
        <v>93.8</v>
      </c>
      <c r="BY33" s="610"/>
      <c r="BZ33" s="610"/>
      <c r="CA33" s="610"/>
      <c r="CB33" s="673"/>
      <c r="CD33" s="622" t="s">
        <v>307</v>
      </c>
      <c r="CE33" s="623"/>
      <c r="CF33" s="623"/>
      <c r="CG33" s="623"/>
      <c r="CH33" s="623"/>
      <c r="CI33" s="623"/>
      <c r="CJ33" s="623"/>
      <c r="CK33" s="623"/>
      <c r="CL33" s="623"/>
      <c r="CM33" s="623"/>
      <c r="CN33" s="623"/>
      <c r="CO33" s="623"/>
      <c r="CP33" s="623"/>
      <c r="CQ33" s="624"/>
      <c r="CR33" s="625">
        <v>6582303</v>
      </c>
      <c r="CS33" s="638"/>
      <c r="CT33" s="638"/>
      <c r="CU33" s="638"/>
      <c r="CV33" s="638"/>
      <c r="CW33" s="638"/>
      <c r="CX33" s="638"/>
      <c r="CY33" s="639"/>
      <c r="CZ33" s="628">
        <v>44.4</v>
      </c>
      <c r="DA33" s="640"/>
      <c r="DB33" s="640"/>
      <c r="DC33" s="641"/>
      <c r="DD33" s="631">
        <v>5406457</v>
      </c>
      <c r="DE33" s="638"/>
      <c r="DF33" s="638"/>
      <c r="DG33" s="638"/>
      <c r="DH33" s="638"/>
      <c r="DI33" s="638"/>
      <c r="DJ33" s="638"/>
      <c r="DK33" s="639"/>
      <c r="DL33" s="631">
        <v>4038303</v>
      </c>
      <c r="DM33" s="638"/>
      <c r="DN33" s="638"/>
      <c r="DO33" s="638"/>
      <c r="DP33" s="638"/>
      <c r="DQ33" s="638"/>
      <c r="DR33" s="638"/>
      <c r="DS33" s="638"/>
      <c r="DT33" s="638"/>
      <c r="DU33" s="638"/>
      <c r="DV33" s="639"/>
      <c r="DW33" s="628">
        <v>45</v>
      </c>
      <c r="DX33" s="640"/>
      <c r="DY33" s="640"/>
      <c r="DZ33" s="640"/>
      <c r="EA33" s="640"/>
      <c r="EB33" s="640"/>
      <c r="EC33" s="652"/>
    </row>
    <row r="34" spans="2:133" ht="11.25" customHeight="1" x14ac:dyDescent="0.15">
      <c r="B34" s="622" t="s">
        <v>308</v>
      </c>
      <c r="C34" s="623"/>
      <c r="D34" s="623"/>
      <c r="E34" s="623"/>
      <c r="F34" s="623"/>
      <c r="G34" s="623"/>
      <c r="H34" s="623"/>
      <c r="I34" s="623"/>
      <c r="J34" s="623"/>
      <c r="K34" s="623"/>
      <c r="L34" s="623"/>
      <c r="M34" s="623"/>
      <c r="N34" s="623"/>
      <c r="O34" s="623"/>
      <c r="P34" s="623"/>
      <c r="Q34" s="624"/>
      <c r="R34" s="625">
        <v>201951</v>
      </c>
      <c r="S34" s="626"/>
      <c r="T34" s="626"/>
      <c r="U34" s="626"/>
      <c r="V34" s="626"/>
      <c r="W34" s="626"/>
      <c r="X34" s="626"/>
      <c r="Y34" s="627"/>
      <c r="Z34" s="663">
        <v>1.2</v>
      </c>
      <c r="AA34" s="663"/>
      <c r="AB34" s="663"/>
      <c r="AC34" s="663"/>
      <c r="AD34" s="664" t="s">
        <v>121</v>
      </c>
      <c r="AE34" s="664"/>
      <c r="AF34" s="664"/>
      <c r="AG34" s="664"/>
      <c r="AH34" s="664"/>
      <c r="AI34" s="664"/>
      <c r="AJ34" s="664"/>
      <c r="AK34" s="664"/>
      <c r="AL34" s="628" t="s">
        <v>121</v>
      </c>
      <c r="AM34" s="629"/>
      <c r="AN34" s="629"/>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2" t="s">
        <v>309</v>
      </c>
      <c r="CE34" s="623"/>
      <c r="CF34" s="623"/>
      <c r="CG34" s="623"/>
      <c r="CH34" s="623"/>
      <c r="CI34" s="623"/>
      <c r="CJ34" s="623"/>
      <c r="CK34" s="623"/>
      <c r="CL34" s="623"/>
      <c r="CM34" s="623"/>
      <c r="CN34" s="623"/>
      <c r="CO34" s="623"/>
      <c r="CP34" s="623"/>
      <c r="CQ34" s="624"/>
      <c r="CR34" s="625">
        <v>2017508</v>
      </c>
      <c r="CS34" s="626"/>
      <c r="CT34" s="626"/>
      <c r="CU34" s="626"/>
      <c r="CV34" s="626"/>
      <c r="CW34" s="626"/>
      <c r="CX34" s="626"/>
      <c r="CY34" s="627"/>
      <c r="CZ34" s="628">
        <v>13.6</v>
      </c>
      <c r="DA34" s="640"/>
      <c r="DB34" s="640"/>
      <c r="DC34" s="641"/>
      <c r="DD34" s="631">
        <v>1621668</v>
      </c>
      <c r="DE34" s="626"/>
      <c r="DF34" s="626"/>
      <c r="DG34" s="626"/>
      <c r="DH34" s="626"/>
      <c r="DI34" s="626"/>
      <c r="DJ34" s="626"/>
      <c r="DK34" s="627"/>
      <c r="DL34" s="631">
        <v>1353346</v>
      </c>
      <c r="DM34" s="626"/>
      <c r="DN34" s="626"/>
      <c r="DO34" s="626"/>
      <c r="DP34" s="626"/>
      <c r="DQ34" s="626"/>
      <c r="DR34" s="626"/>
      <c r="DS34" s="626"/>
      <c r="DT34" s="626"/>
      <c r="DU34" s="626"/>
      <c r="DV34" s="627"/>
      <c r="DW34" s="628">
        <v>15.1</v>
      </c>
      <c r="DX34" s="640"/>
      <c r="DY34" s="640"/>
      <c r="DZ34" s="640"/>
      <c r="EA34" s="640"/>
      <c r="EB34" s="640"/>
      <c r="EC34" s="652"/>
    </row>
    <row r="35" spans="2:133" ht="11.25" customHeight="1" x14ac:dyDescent="0.15">
      <c r="B35" s="622" t="s">
        <v>310</v>
      </c>
      <c r="C35" s="623"/>
      <c r="D35" s="623"/>
      <c r="E35" s="623"/>
      <c r="F35" s="623"/>
      <c r="G35" s="623"/>
      <c r="H35" s="623"/>
      <c r="I35" s="623"/>
      <c r="J35" s="623"/>
      <c r="K35" s="623"/>
      <c r="L35" s="623"/>
      <c r="M35" s="623"/>
      <c r="N35" s="623"/>
      <c r="O35" s="623"/>
      <c r="P35" s="623"/>
      <c r="Q35" s="624"/>
      <c r="R35" s="625">
        <v>827873</v>
      </c>
      <c r="S35" s="626"/>
      <c r="T35" s="626"/>
      <c r="U35" s="626"/>
      <c r="V35" s="626"/>
      <c r="W35" s="626"/>
      <c r="X35" s="626"/>
      <c r="Y35" s="627"/>
      <c r="Z35" s="663">
        <v>5</v>
      </c>
      <c r="AA35" s="663"/>
      <c r="AB35" s="663"/>
      <c r="AC35" s="663"/>
      <c r="AD35" s="664" t="s">
        <v>121</v>
      </c>
      <c r="AE35" s="664"/>
      <c r="AF35" s="664"/>
      <c r="AG35" s="664"/>
      <c r="AH35" s="664"/>
      <c r="AI35" s="664"/>
      <c r="AJ35" s="664"/>
      <c r="AK35" s="664"/>
      <c r="AL35" s="628" t="s">
        <v>121</v>
      </c>
      <c r="AM35" s="629"/>
      <c r="AN35" s="629"/>
      <c r="AO35" s="665"/>
      <c r="AP35" s="210"/>
      <c r="AQ35" s="677" t="s">
        <v>311</v>
      </c>
      <c r="AR35" s="678"/>
      <c r="AS35" s="678"/>
      <c r="AT35" s="678"/>
      <c r="AU35" s="678"/>
      <c r="AV35" s="678"/>
      <c r="AW35" s="678"/>
      <c r="AX35" s="678"/>
      <c r="AY35" s="678"/>
      <c r="AZ35" s="678"/>
      <c r="BA35" s="678"/>
      <c r="BB35" s="678"/>
      <c r="BC35" s="678"/>
      <c r="BD35" s="678"/>
      <c r="BE35" s="678"/>
      <c r="BF35" s="679"/>
      <c r="BG35" s="677" t="s">
        <v>312</v>
      </c>
      <c r="BH35" s="678"/>
      <c r="BI35" s="678"/>
      <c r="BJ35" s="678"/>
      <c r="BK35" s="678"/>
      <c r="BL35" s="678"/>
      <c r="BM35" s="678"/>
      <c r="BN35" s="678"/>
      <c r="BO35" s="678"/>
      <c r="BP35" s="678"/>
      <c r="BQ35" s="678"/>
      <c r="BR35" s="678"/>
      <c r="BS35" s="678"/>
      <c r="BT35" s="678"/>
      <c r="BU35" s="678"/>
      <c r="BV35" s="678"/>
      <c r="BW35" s="678"/>
      <c r="BX35" s="678"/>
      <c r="BY35" s="678"/>
      <c r="BZ35" s="678"/>
      <c r="CA35" s="678"/>
      <c r="CB35" s="679"/>
      <c r="CD35" s="622" t="s">
        <v>313</v>
      </c>
      <c r="CE35" s="623"/>
      <c r="CF35" s="623"/>
      <c r="CG35" s="623"/>
      <c r="CH35" s="623"/>
      <c r="CI35" s="623"/>
      <c r="CJ35" s="623"/>
      <c r="CK35" s="623"/>
      <c r="CL35" s="623"/>
      <c r="CM35" s="623"/>
      <c r="CN35" s="623"/>
      <c r="CO35" s="623"/>
      <c r="CP35" s="623"/>
      <c r="CQ35" s="624"/>
      <c r="CR35" s="625">
        <v>345926</v>
      </c>
      <c r="CS35" s="638"/>
      <c r="CT35" s="638"/>
      <c r="CU35" s="638"/>
      <c r="CV35" s="638"/>
      <c r="CW35" s="638"/>
      <c r="CX35" s="638"/>
      <c r="CY35" s="639"/>
      <c r="CZ35" s="628">
        <v>2.2999999999999998</v>
      </c>
      <c r="DA35" s="640"/>
      <c r="DB35" s="640"/>
      <c r="DC35" s="641"/>
      <c r="DD35" s="631">
        <v>310686</v>
      </c>
      <c r="DE35" s="638"/>
      <c r="DF35" s="638"/>
      <c r="DG35" s="638"/>
      <c r="DH35" s="638"/>
      <c r="DI35" s="638"/>
      <c r="DJ35" s="638"/>
      <c r="DK35" s="639"/>
      <c r="DL35" s="631">
        <v>310686</v>
      </c>
      <c r="DM35" s="638"/>
      <c r="DN35" s="638"/>
      <c r="DO35" s="638"/>
      <c r="DP35" s="638"/>
      <c r="DQ35" s="638"/>
      <c r="DR35" s="638"/>
      <c r="DS35" s="638"/>
      <c r="DT35" s="638"/>
      <c r="DU35" s="638"/>
      <c r="DV35" s="639"/>
      <c r="DW35" s="628">
        <v>3.5</v>
      </c>
      <c r="DX35" s="640"/>
      <c r="DY35" s="640"/>
      <c r="DZ35" s="640"/>
      <c r="EA35" s="640"/>
      <c r="EB35" s="640"/>
      <c r="EC35" s="652"/>
    </row>
    <row r="36" spans="2:133" ht="11.25" customHeight="1" x14ac:dyDescent="0.15">
      <c r="B36" s="622" t="s">
        <v>314</v>
      </c>
      <c r="C36" s="623"/>
      <c r="D36" s="623"/>
      <c r="E36" s="623"/>
      <c r="F36" s="623"/>
      <c r="G36" s="623"/>
      <c r="H36" s="623"/>
      <c r="I36" s="623"/>
      <c r="J36" s="623"/>
      <c r="K36" s="623"/>
      <c r="L36" s="623"/>
      <c r="M36" s="623"/>
      <c r="N36" s="623"/>
      <c r="O36" s="623"/>
      <c r="P36" s="623"/>
      <c r="Q36" s="624"/>
      <c r="R36" s="625">
        <v>902105</v>
      </c>
      <c r="S36" s="626"/>
      <c r="T36" s="626"/>
      <c r="U36" s="626"/>
      <c r="V36" s="626"/>
      <c r="W36" s="626"/>
      <c r="X36" s="626"/>
      <c r="Y36" s="627"/>
      <c r="Z36" s="663">
        <v>5.4</v>
      </c>
      <c r="AA36" s="663"/>
      <c r="AB36" s="663"/>
      <c r="AC36" s="663"/>
      <c r="AD36" s="664" t="s">
        <v>121</v>
      </c>
      <c r="AE36" s="664"/>
      <c r="AF36" s="664"/>
      <c r="AG36" s="664"/>
      <c r="AH36" s="664"/>
      <c r="AI36" s="664"/>
      <c r="AJ36" s="664"/>
      <c r="AK36" s="664"/>
      <c r="AL36" s="628" t="s">
        <v>121</v>
      </c>
      <c r="AM36" s="629"/>
      <c r="AN36" s="629"/>
      <c r="AO36" s="665"/>
      <c r="AP36" s="210"/>
      <c r="AQ36" s="674" t="s">
        <v>315</v>
      </c>
      <c r="AR36" s="675"/>
      <c r="AS36" s="675"/>
      <c r="AT36" s="675"/>
      <c r="AU36" s="675"/>
      <c r="AV36" s="675"/>
      <c r="AW36" s="675"/>
      <c r="AX36" s="675"/>
      <c r="AY36" s="676"/>
      <c r="AZ36" s="680">
        <v>1831399</v>
      </c>
      <c r="BA36" s="681"/>
      <c r="BB36" s="681"/>
      <c r="BC36" s="681"/>
      <c r="BD36" s="681"/>
      <c r="BE36" s="681"/>
      <c r="BF36" s="682"/>
      <c r="BG36" s="683" t="s">
        <v>316</v>
      </c>
      <c r="BH36" s="684"/>
      <c r="BI36" s="684"/>
      <c r="BJ36" s="684"/>
      <c r="BK36" s="684"/>
      <c r="BL36" s="684"/>
      <c r="BM36" s="684"/>
      <c r="BN36" s="684"/>
      <c r="BO36" s="684"/>
      <c r="BP36" s="684"/>
      <c r="BQ36" s="684"/>
      <c r="BR36" s="684"/>
      <c r="BS36" s="684"/>
      <c r="BT36" s="684"/>
      <c r="BU36" s="685"/>
      <c r="BV36" s="680">
        <v>5857</v>
      </c>
      <c r="BW36" s="681"/>
      <c r="BX36" s="681"/>
      <c r="BY36" s="681"/>
      <c r="BZ36" s="681"/>
      <c r="CA36" s="681"/>
      <c r="CB36" s="682"/>
      <c r="CD36" s="622" t="s">
        <v>317</v>
      </c>
      <c r="CE36" s="623"/>
      <c r="CF36" s="623"/>
      <c r="CG36" s="623"/>
      <c r="CH36" s="623"/>
      <c r="CI36" s="623"/>
      <c r="CJ36" s="623"/>
      <c r="CK36" s="623"/>
      <c r="CL36" s="623"/>
      <c r="CM36" s="623"/>
      <c r="CN36" s="623"/>
      <c r="CO36" s="623"/>
      <c r="CP36" s="623"/>
      <c r="CQ36" s="624"/>
      <c r="CR36" s="625">
        <v>2113685</v>
      </c>
      <c r="CS36" s="626"/>
      <c r="CT36" s="626"/>
      <c r="CU36" s="626"/>
      <c r="CV36" s="626"/>
      <c r="CW36" s="626"/>
      <c r="CX36" s="626"/>
      <c r="CY36" s="627"/>
      <c r="CZ36" s="628">
        <v>14.2</v>
      </c>
      <c r="DA36" s="640"/>
      <c r="DB36" s="640"/>
      <c r="DC36" s="641"/>
      <c r="DD36" s="631">
        <v>1872285</v>
      </c>
      <c r="DE36" s="626"/>
      <c r="DF36" s="626"/>
      <c r="DG36" s="626"/>
      <c r="DH36" s="626"/>
      <c r="DI36" s="626"/>
      <c r="DJ36" s="626"/>
      <c r="DK36" s="627"/>
      <c r="DL36" s="631">
        <v>1352675</v>
      </c>
      <c r="DM36" s="626"/>
      <c r="DN36" s="626"/>
      <c r="DO36" s="626"/>
      <c r="DP36" s="626"/>
      <c r="DQ36" s="626"/>
      <c r="DR36" s="626"/>
      <c r="DS36" s="626"/>
      <c r="DT36" s="626"/>
      <c r="DU36" s="626"/>
      <c r="DV36" s="627"/>
      <c r="DW36" s="628">
        <v>15.1</v>
      </c>
      <c r="DX36" s="640"/>
      <c r="DY36" s="640"/>
      <c r="DZ36" s="640"/>
      <c r="EA36" s="640"/>
      <c r="EB36" s="640"/>
      <c r="EC36" s="652"/>
    </row>
    <row r="37" spans="2:133" ht="11.25" customHeight="1" x14ac:dyDescent="0.15">
      <c r="B37" s="622" t="s">
        <v>318</v>
      </c>
      <c r="C37" s="623"/>
      <c r="D37" s="623"/>
      <c r="E37" s="623"/>
      <c r="F37" s="623"/>
      <c r="G37" s="623"/>
      <c r="H37" s="623"/>
      <c r="I37" s="623"/>
      <c r="J37" s="623"/>
      <c r="K37" s="623"/>
      <c r="L37" s="623"/>
      <c r="M37" s="623"/>
      <c r="N37" s="623"/>
      <c r="O37" s="623"/>
      <c r="P37" s="623"/>
      <c r="Q37" s="624"/>
      <c r="R37" s="625">
        <v>544189</v>
      </c>
      <c r="S37" s="626"/>
      <c r="T37" s="626"/>
      <c r="U37" s="626"/>
      <c r="V37" s="626"/>
      <c r="W37" s="626"/>
      <c r="X37" s="626"/>
      <c r="Y37" s="627"/>
      <c r="Z37" s="663">
        <v>3.3</v>
      </c>
      <c r="AA37" s="663"/>
      <c r="AB37" s="663"/>
      <c r="AC37" s="663"/>
      <c r="AD37" s="664">
        <v>9781</v>
      </c>
      <c r="AE37" s="664"/>
      <c r="AF37" s="664"/>
      <c r="AG37" s="664"/>
      <c r="AH37" s="664"/>
      <c r="AI37" s="664"/>
      <c r="AJ37" s="664"/>
      <c r="AK37" s="664"/>
      <c r="AL37" s="628">
        <v>0.1</v>
      </c>
      <c r="AM37" s="629"/>
      <c r="AN37" s="629"/>
      <c r="AO37" s="665"/>
      <c r="AQ37" s="658" t="s">
        <v>319</v>
      </c>
      <c r="AR37" s="659"/>
      <c r="AS37" s="659"/>
      <c r="AT37" s="659"/>
      <c r="AU37" s="659"/>
      <c r="AV37" s="659"/>
      <c r="AW37" s="659"/>
      <c r="AX37" s="659"/>
      <c r="AY37" s="660"/>
      <c r="AZ37" s="625">
        <v>596280</v>
      </c>
      <c r="BA37" s="626"/>
      <c r="BB37" s="626"/>
      <c r="BC37" s="626"/>
      <c r="BD37" s="638"/>
      <c r="BE37" s="638"/>
      <c r="BF37" s="661"/>
      <c r="BG37" s="622" t="s">
        <v>320</v>
      </c>
      <c r="BH37" s="623"/>
      <c r="BI37" s="623"/>
      <c r="BJ37" s="623"/>
      <c r="BK37" s="623"/>
      <c r="BL37" s="623"/>
      <c r="BM37" s="623"/>
      <c r="BN37" s="623"/>
      <c r="BO37" s="623"/>
      <c r="BP37" s="623"/>
      <c r="BQ37" s="623"/>
      <c r="BR37" s="623"/>
      <c r="BS37" s="623"/>
      <c r="BT37" s="623"/>
      <c r="BU37" s="624"/>
      <c r="BV37" s="625">
        <v>-4707</v>
      </c>
      <c r="BW37" s="626"/>
      <c r="BX37" s="626"/>
      <c r="BY37" s="626"/>
      <c r="BZ37" s="626"/>
      <c r="CA37" s="626"/>
      <c r="CB37" s="662"/>
      <c r="CD37" s="622" t="s">
        <v>321</v>
      </c>
      <c r="CE37" s="623"/>
      <c r="CF37" s="623"/>
      <c r="CG37" s="623"/>
      <c r="CH37" s="623"/>
      <c r="CI37" s="623"/>
      <c r="CJ37" s="623"/>
      <c r="CK37" s="623"/>
      <c r="CL37" s="623"/>
      <c r="CM37" s="623"/>
      <c r="CN37" s="623"/>
      <c r="CO37" s="623"/>
      <c r="CP37" s="623"/>
      <c r="CQ37" s="624"/>
      <c r="CR37" s="625">
        <v>626947</v>
      </c>
      <c r="CS37" s="638"/>
      <c r="CT37" s="638"/>
      <c r="CU37" s="638"/>
      <c r="CV37" s="638"/>
      <c r="CW37" s="638"/>
      <c r="CX37" s="638"/>
      <c r="CY37" s="639"/>
      <c r="CZ37" s="628">
        <v>4.2</v>
      </c>
      <c r="DA37" s="640"/>
      <c r="DB37" s="640"/>
      <c r="DC37" s="641"/>
      <c r="DD37" s="631">
        <v>624021</v>
      </c>
      <c r="DE37" s="638"/>
      <c r="DF37" s="638"/>
      <c r="DG37" s="638"/>
      <c r="DH37" s="638"/>
      <c r="DI37" s="638"/>
      <c r="DJ37" s="638"/>
      <c r="DK37" s="639"/>
      <c r="DL37" s="631">
        <v>616419</v>
      </c>
      <c r="DM37" s="638"/>
      <c r="DN37" s="638"/>
      <c r="DO37" s="638"/>
      <c r="DP37" s="638"/>
      <c r="DQ37" s="638"/>
      <c r="DR37" s="638"/>
      <c r="DS37" s="638"/>
      <c r="DT37" s="638"/>
      <c r="DU37" s="638"/>
      <c r="DV37" s="639"/>
      <c r="DW37" s="628">
        <v>6.9</v>
      </c>
      <c r="DX37" s="640"/>
      <c r="DY37" s="640"/>
      <c r="DZ37" s="640"/>
      <c r="EA37" s="640"/>
      <c r="EB37" s="640"/>
      <c r="EC37" s="652"/>
    </row>
    <row r="38" spans="2:133" ht="11.25" customHeight="1" x14ac:dyDescent="0.15">
      <c r="B38" s="622" t="s">
        <v>322</v>
      </c>
      <c r="C38" s="623"/>
      <c r="D38" s="623"/>
      <c r="E38" s="623"/>
      <c r="F38" s="623"/>
      <c r="G38" s="623"/>
      <c r="H38" s="623"/>
      <c r="I38" s="623"/>
      <c r="J38" s="623"/>
      <c r="K38" s="623"/>
      <c r="L38" s="623"/>
      <c r="M38" s="623"/>
      <c r="N38" s="623"/>
      <c r="O38" s="623"/>
      <c r="P38" s="623"/>
      <c r="Q38" s="624"/>
      <c r="R38" s="625">
        <v>530400</v>
      </c>
      <c r="S38" s="626"/>
      <c r="T38" s="626"/>
      <c r="U38" s="626"/>
      <c r="V38" s="626"/>
      <c r="W38" s="626"/>
      <c r="X38" s="626"/>
      <c r="Y38" s="627"/>
      <c r="Z38" s="663">
        <v>3.2</v>
      </c>
      <c r="AA38" s="663"/>
      <c r="AB38" s="663"/>
      <c r="AC38" s="663"/>
      <c r="AD38" s="664" t="s">
        <v>121</v>
      </c>
      <c r="AE38" s="664"/>
      <c r="AF38" s="664"/>
      <c r="AG38" s="664"/>
      <c r="AH38" s="664"/>
      <c r="AI38" s="664"/>
      <c r="AJ38" s="664"/>
      <c r="AK38" s="664"/>
      <c r="AL38" s="628" t="s">
        <v>121</v>
      </c>
      <c r="AM38" s="629"/>
      <c r="AN38" s="629"/>
      <c r="AO38" s="665"/>
      <c r="AQ38" s="658" t="s">
        <v>323</v>
      </c>
      <c r="AR38" s="659"/>
      <c r="AS38" s="659"/>
      <c r="AT38" s="659"/>
      <c r="AU38" s="659"/>
      <c r="AV38" s="659"/>
      <c r="AW38" s="659"/>
      <c r="AX38" s="659"/>
      <c r="AY38" s="660"/>
      <c r="AZ38" s="625" t="s">
        <v>121</v>
      </c>
      <c r="BA38" s="626"/>
      <c r="BB38" s="626"/>
      <c r="BC38" s="626"/>
      <c r="BD38" s="638"/>
      <c r="BE38" s="638"/>
      <c r="BF38" s="661"/>
      <c r="BG38" s="622" t="s">
        <v>324</v>
      </c>
      <c r="BH38" s="623"/>
      <c r="BI38" s="623"/>
      <c r="BJ38" s="623"/>
      <c r="BK38" s="623"/>
      <c r="BL38" s="623"/>
      <c r="BM38" s="623"/>
      <c r="BN38" s="623"/>
      <c r="BO38" s="623"/>
      <c r="BP38" s="623"/>
      <c r="BQ38" s="623"/>
      <c r="BR38" s="623"/>
      <c r="BS38" s="623"/>
      <c r="BT38" s="623"/>
      <c r="BU38" s="624"/>
      <c r="BV38" s="625">
        <v>3273</v>
      </c>
      <c r="BW38" s="626"/>
      <c r="BX38" s="626"/>
      <c r="BY38" s="626"/>
      <c r="BZ38" s="626"/>
      <c r="CA38" s="626"/>
      <c r="CB38" s="662"/>
      <c r="CD38" s="622" t="s">
        <v>325</v>
      </c>
      <c r="CE38" s="623"/>
      <c r="CF38" s="623"/>
      <c r="CG38" s="623"/>
      <c r="CH38" s="623"/>
      <c r="CI38" s="623"/>
      <c r="CJ38" s="623"/>
      <c r="CK38" s="623"/>
      <c r="CL38" s="623"/>
      <c r="CM38" s="623"/>
      <c r="CN38" s="623"/>
      <c r="CO38" s="623"/>
      <c r="CP38" s="623"/>
      <c r="CQ38" s="624"/>
      <c r="CR38" s="625">
        <v>1235119</v>
      </c>
      <c r="CS38" s="626"/>
      <c r="CT38" s="626"/>
      <c r="CU38" s="626"/>
      <c r="CV38" s="626"/>
      <c r="CW38" s="626"/>
      <c r="CX38" s="626"/>
      <c r="CY38" s="627"/>
      <c r="CZ38" s="628">
        <v>8.3000000000000007</v>
      </c>
      <c r="DA38" s="640"/>
      <c r="DB38" s="640"/>
      <c r="DC38" s="641"/>
      <c r="DD38" s="631">
        <v>1065462</v>
      </c>
      <c r="DE38" s="626"/>
      <c r="DF38" s="626"/>
      <c r="DG38" s="626"/>
      <c r="DH38" s="626"/>
      <c r="DI38" s="626"/>
      <c r="DJ38" s="626"/>
      <c r="DK38" s="627"/>
      <c r="DL38" s="631">
        <v>1021596</v>
      </c>
      <c r="DM38" s="626"/>
      <c r="DN38" s="626"/>
      <c r="DO38" s="626"/>
      <c r="DP38" s="626"/>
      <c r="DQ38" s="626"/>
      <c r="DR38" s="626"/>
      <c r="DS38" s="626"/>
      <c r="DT38" s="626"/>
      <c r="DU38" s="626"/>
      <c r="DV38" s="627"/>
      <c r="DW38" s="628">
        <v>11.4</v>
      </c>
      <c r="DX38" s="640"/>
      <c r="DY38" s="640"/>
      <c r="DZ38" s="640"/>
      <c r="EA38" s="640"/>
      <c r="EB38" s="640"/>
      <c r="EC38" s="652"/>
    </row>
    <row r="39" spans="2:133" ht="11.25" customHeight="1" x14ac:dyDescent="0.15">
      <c r="B39" s="622" t="s">
        <v>326</v>
      </c>
      <c r="C39" s="623"/>
      <c r="D39" s="623"/>
      <c r="E39" s="623"/>
      <c r="F39" s="623"/>
      <c r="G39" s="623"/>
      <c r="H39" s="623"/>
      <c r="I39" s="623"/>
      <c r="J39" s="623"/>
      <c r="K39" s="623"/>
      <c r="L39" s="623"/>
      <c r="M39" s="623"/>
      <c r="N39" s="623"/>
      <c r="O39" s="623"/>
      <c r="P39" s="623"/>
      <c r="Q39" s="624"/>
      <c r="R39" s="625" t="s">
        <v>121</v>
      </c>
      <c r="S39" s="626"/>
      <c r="T39" s="626"/>
      <c r="U39" s="626"/>
      <c r="V39" s="626"/>
      <c r="W39" s="626"/>
      <c r="X39" s="626"/>
      <c r="Y39" s="627"/>
      <c r="Z39" s="663" t="s">
        <v>121</v>
      </c>
      <c r="AA39" s="663"/>
      <c r="AB39" s="663"/>
      <c r="AC39" s="663"/>
      <c r="AD39" s="664" t="s">
        <v>121</v>
      </c>
      <c r="AE39" s="664"/>
      <c r="AF39" s="664"/>
      <c r="AG39" s="664"/>
      <c r="AH39" s="664"/>
      <c r="AI39" s="664"/>
      <c r="AJ39" s="664"/>
      <c r="AK39" s="664"/>
      <c r="AL39" s="628" t="s">
        <v>121</v>
      </c>
      <c r="AM39" s="629"/>
      <c r="AN39" s="629"/>
      <c r="AO39" s="665"/>
      <c r="AQ39" s="658" t="s">
        <v>327</v>
      </c>
      <c r="AR39" s="659"/>
      <c r="AS39" s="659"/>
      <c r="AT39" s="659"/>
      <c r="AU39" s="659"/>
      <c r="AV39" s="659"/>
      <c r="AW39" s="659"/>
      <c r="AX39" s="659"/>
      <c r="AY39" s="660"/>
      <c r="AZ39" s="625" t="s">
        <v>121</v>
      </c>
      <c r="BA39" s="626"/>
      <c r="BB39" s="626"/>
      <c r="BC39" s="626"/>
      <c r="BD39" s="638"/>
      <c r="BE39" s="638"/>
      <c r="BF39" s="661"/>
      <c r="BG39" s="622" t="s">
        <v>328</v>
      </c>
      <c r="BH39" s="623"/>
      <c r="BI39" s="623"/>
      <c r="BJ39" s="623"/>
      <c r="BK39" s="623"/>
      <c r="BL39" s="623"/>
      <c r="BM39" s="623"/>
      <c r="BN39" s="623"/>
      <c r="BO39" s="623"/>
      <c r="BP39" s="623"/>
      <c r="BQ39" s="623"/>
      <c r="BR39" s="623"/>
      <c r="BS39" s="623"/>
      <c r="BT39" s="623"/>
      <c r="BU39" s="624"/>
      <c r="BV39" s="625">
        <v>4660</v>
      </c>
      <c r="BW39" s="626"/>
      <c r="BX39" s="626"/>
      <c r="BY39" s="626"/>
      <c r="BZ39" s="626"/>
      <c r="CA39" s="626"/>
      <c r="CB39" s="662"/>
      <c r="CD39" s="622" t="s">
        <v>329</v>
      </c>
      <c r="CE39" s="623"/>
      <c r="CF39" s="623"/>
      <c r="CG39" s="623"/>
      <c r="CH39" s="623"/>
      <c r="CI39" s="623"/>
      <c r="CJ39" s="623"/>
      <c r="CK39" s="623"/>
      <c r="CL39" s="623"/>
      <c r="CM39" s="623"/>
      <c r="CN39" s="623"/>
      <c r="CO39" s="623"/>
      <c r="CP39" s="623"/>
      <c r="CQ39" s="624"/>
      <c r="CR39" s="625">
        <v>562297</v>
      </c>
      <c r="CS39" s="638"/>
      <c r="CT39" s="638"/>
      <c r="CU39" s="638"/>
      <c r="CV39" s="638"/>
      <c r="CW39" s="638"/>
      <c r="CX39" s="638"/>
      <c r="CY39" s="639"/>
      <c r="CZ39" s="628">
        <v>3.8</v>
      </c>
      <c r="DA39" s="640"/>
      <c r="DB39" s="640"/>
      <c r="DC39" s="641"/>
      <c r="DD39" s="631">
        <v>481148</v>
      </c>
      <c r="DE39" s="638"/>
      <c r="DF39" s="638"/>
      <c r="DG39" s="638"/>
      <c r="DH39" s="638"/>
      <c r="DI39" s="638"/>
      <c r="DJ39" s="638"/>
      <c r="DK39" s="639"/>
      <c r="DL39" s="631" t="s">
        <v>121</v>
      </c>
      <c r="DM39" s="638"/>
      <c r="DN39" s="638"/>
      <c r="DO39" s="638"/>
      <c r="DP39" s="638"/>
      <c r="DQ39" s="638"/>
      <c r="DR39" s="638"/>
      <c r="DS39" s="638"/>
      <c r="DT39" s="638"/>
      <c r="DU39" s="638"/>
      <c r="DV39" s="639"/>
      <c r="DW39" s="628" t="s">
        <v>121</v>
      </c>
      <c r="DX39" s="640"/>
      <c r="DY39" s="640"/>
      <c r="DZ39" s="640"/>
      <c r="EA39" s="640"/>
      <c r="EB39" s="640"/>
      <c r="EC39" s="652"/>
    </row>
    <row r="40" spans="2:133" ht="11.25" customHeight="1" x14ac:dyDescent="0.15">
      <c r="B40" s="622" t="s">
        <v>330</v>
      </c>
      <c r="C40" s="623"/>
      <c r="D40" s="623"/>
      <c r="E40" s="623"/>
      <c r="F40" s="623"/>
      <c r="G40" s="623"/>
      <c r="H40" s="623"/>
      <c r="I40" s="623"/>
      <c r="J40" s="623"/>
      <c r="K40" s="623"/>
      <c r="L40" s="623"/>
      <c r="M40" s="623"/>
      <c r="N40" s="623"/>
      <c r="O40" s="623"/>
      <c r="P40" s="623"/>
      <c r="Q40" s="624"/>
      <c r="R40" s="625">
        <v>41600</v>
      </c>
      <c r="S40" s="626"/>
      <c r="T40" s="626"/>
      <c r="U40" s="626"/>
      <c r="V40" s="626"/>
      <c r="W40" s="626"/>
      <c r="X40" s="626"/>
      <c r="Y40" s="627"/>
      <c r="Z40" s="663">
        <v>0.3</v>
      </c>
      <c r="AA40" s="663"/>
      <c r="AB40" s="663"/>
      <c r="AC40" s="663"/>
      <c r="AD40" s="664" t="s">
        <v>121</v>
      </c>
      <c r="AE40" s="664"/>
      <c r="AF40" s="664"/>
      <c r="AG40" s="664"/>
      <c r="AH40" s="664"/>
      <c r="AI40" s="664"/>
      <c r="AJ40" s="664"/>
      <c r="AK40" s="664"/>
      <c r="AL40" s="628" t="s">
        <v>121</v>
      </c>
      <c r="AM40" s="629"/>
      <c r="AN40" s="629"/>
      <c r="AO40" s="665"/>
      <c r="AQ40" s="658" t="s">
        <v>331</v>
      </c>
      <c r="AR40" s="659"/>
      <c r="AS40" s="659"/>
      <c r="AT40" s="659"/>
      <c r="AU40" s="659"/>
      <c r="AV40" s="659"/>
      <c r="AW40" s="659"/>
      <c r="AX40" s="659"/>
      <c r="AY40" s="660"/>
      <c r="AZ40" s="625" t="s">
        <v>121</v>
      </c>
      <c r="BA40" s="626"/>
      <c r="BB40" s="626"/>
      <c r="BC40" s="626"/>
      <c r="BD40" s="638"/>
      <c r="BE40" s="638"/>
      <c r="BF40" s="661"/>
      <c r="BG40" s="666" t="s">
        <v>332</v>
      </c>
      <c r="BH40" s="667"/>
      <c r="BI40" s="667"/>
      <c r="BJ40" s="667"/>
      <c r="BK40" s="667"/>
      <c r="BL40" s="211"/>
      <c r="BM40" s="623" t="s">
        <v>333</v>
      </c>
      <c r="BN40" s="623"/>
      <c r="BO40" s="623"/>
      <c r="BP40" s="623"/>
      <c r="BQ40" s="623"/>
      <c r="BR40" s="623"/>
      <c r="BS40" s="623"/>
      <c r="BT40" s="623"/>
      <c r="BU40" s="624"/>
      <c r="BV40" s="625">
        <v>104</v>
      </c>
      <c r="BW40" s="626"/>
      <c r="BX40" s="626"/>
      <c r="BY40" s="626"/>
      <c r="BZ40" s="626"/>
      <c r="CA40" s="626"/>
      <c r="CB40" s="662"/>
      <c r="CD40" s="622" t="s">
        <v>334</v>
      </c>
      <c r="CE40" s="623"/>
      <c r="CF40" s="623"/>
      <c r="CG40" s="623"/>
      <c r="CH40" s="623"/>
      <c r="CI40" s="623"/>
      <c r="CJ40" s="623"/>
      <c r="CK40" s="623"/>
      <c r="CL40" s="623"/>
      <c r="CM40" s="623"/>
      <c r="CN40" s="623"/>
      <c r="CO40" s="623"/>
      <c r="CP40" s="623"/>
      <c r="CQ40" s="624"/>
      <c r="CR40" s="625">
        <v>307768</v>
      </c>
      <c r="CS40" s="626"/>
      <c r="CT40" s="626"/>
      <c r="CU40" s="626"/>
      <c r="CV40" s="626"/>
      <c r="CW40" s="626"/>
      <c r="CX40" s="626"/>
      <c r="CY40" s="627"/>
      <c r="CZ40" s="628">
        <v>2.1</v>
      </c>
      <c r="DA40" s="640"/>
      <c r="DB40" s="640"/>
      <c r="DC40" s="641"/>
      <c r="DD40" s="631">
        <v>55208</v>
      </c>
      <c r="DE40" s="626"/>
      <c r="DF40" s="626"/>
      <c r="DG40" s="626"/>
      <c r="DH40" s="626"/>
      <c r="DI40" s="626"/>
      <c r="DJ40" s="626"/>
      <c r="DK40" s="627"/>
      <c r="DL40" s="631" t="s">
        <v>121</v>
      </c>
      <c r="DM40" s="626"/>
      <c r="DN40" s="626"/>
      <c r="DO40" s="626"/>
      <c r="DP40" s="626"/>
      <c r="DQ40" s="626"/>
      <c r="DR40" s="626"/>
      <c r="DS40" s="626"/>
      <c r="DT40" s="626"/>
      <c r="DU40" s="626"/>
      <c r="DV40" s="627"/>
      <c r="DW40" s="628" t="s">
        <v>121</v>
      </c>
      <c r="DX40" s="640"/>
      <c r="DY40" s="640"/>
      <c r="DZ40" s="640"/>
      <c r="EA40" s="640"/>
      <c r="EB40" s="640"/>
      <c r="EC40" s="652"/>
    </row>
    <row r="41" spans="2:133" ht="11.25" customHeight="1" x14ac:dyDescent="0.15">
      <c r="B41" s="606" t="s">
        <v>335</v>
      </c>
      <c r="C41" s="607"/>
      <c r="D41" s="607"/>
      <c r="E41" s="607"/>
      <c r="F41" s="607"/>
      <c r="G41" s="607"/>
      <c r="H41" s="607"/>
      <c r="I41" s="607"/>
      <c r="J41" s="607"/>
      <c r="K41" s="607"/>
      <c r="L41" s="607"/>
      <c r="M41" s="607"/>
      <c r="N41" s="607"/>
      <c r="O41" s="607"/>
      <c r="P41" s="607"/>
      <c r="Q41" s="608"/>
      <c r="R41" s="609">
        <v>16596508</v>
      </c>
      <c r="S41" s="650"/>
      <c r="T41" s="650"/>
      <c r="U41" s="650"/>
      <c r="V41" s="650"/>
      <c r="W41" s="650"/>
      <c r="X41" s="650"/>
      <c r="Y41" s="653"/>
      <c r="Z41" s="654">
        <v>100</v>
      </c>
      <c r="AA41" s="654"/>
      <c r="AB41" s="654"/>
      <c r="AC41" s="654"/>
      <c r="AD41" s="655">
        <v>8930112</v>
      </c>
      <c r="AE41" s="655"/>
      <c r="AF41" s="655"/>
      <c r="AG41" s="655"/>
      <c r="AH41" s="655"/>
      <c r="AI41" s="655"/>
      <c r="AJ41" s="655"/>
      <c r="AK41" s="655"/>
      <c r="AL41" s="612">
        <v>100</v>
      </c>
      <c r="AM41" s="656"/>
      <c r="AN41" s="656"/>
      <c r="AO41" s="657"/>
      <c r="AQ41" s="658" t="s">
        <v>336</v>
      </c>
      <c r="AR41" s="659"/>
      <c r="AS41" s="659"/>
      <c r="AT41" s="659"/>
      <c r="AU41" s="659"/>
      <c r="AV41" s="659"/>
      <c r="AW41" s="659"/>
      <c r="AX41" s="659"/>
      <c r="AY41" s="660"/>
      <c r="AZ41" s="625">
        <v>180394</v>
      </c>
      <c r="BA41" s="626"/>
      <c r="BB41" s="626"/>
      <c r="BC41" s="626"/>
      <c r="BD41" s="638"/>
      <c r="BE41" s="638"/>
      <c r="BF41" s="661"/>
      <c r="BG41" s="666"/>
      <c r="BH41" s="667"/>
      <c r="BI41" s="667"/>
      <c r="BJ41" s="667"/>
      <c r="BK41" s="667"/>
      <c r="BL41" s="211"/>
      <c r="BM41" s="623" t="s">
        <v>337</v>
      </c>
      <c r="BN41" s="623"/>
      <c r="BO41" s="623"/>
      <c r="BP41" s="623"/>
      <c r="BQ41" s="623"/>
      <c r="BR41" s="623"/>
      <c r="BS41" s="623"/>
      <c r="BT41" s="623"/>
      <c r="BU41" s="624"/>
      <c r="BV41" s="625">
        <v>1</v>
      </c>
      <c r="BW41" s="626"/>
      <c r="BX41" s="626"/>
      <c r="BY41" s="626"/>
      <c r="BZ41" s="626"/>
      <c r="CA41" s="626"/>
      <c r="CB41" s="662"/>
      <c r="CD41" s="622" t="s">
        <v>338</v>
      </c>
      <c r="CE41" s="623"/>
      <c r="CF41" s="623"/>
      <c r="CG41" s="623"/>
      <c r="CH41" s="623"/>
      <c r="CI41" s="623"/>
      <c r="CJ41" s="623"/>
      <c r="CK41" s="623"/>
      <c r="CL41" s="623"/>
      <c r="CM41" s="623"/>
      <c r="CN41" s="623"/>
      <c r="CO41" s="623"/>
      <c r="CP41" s="623"/>
      <c r="CQ41" s="624"/>
      <c r="CR41" s="625" t="s">
        <v>121</v>
      </c>
      <c r="CS41" s="638"/>
      <c r="CT41" s="638"/>
      <c r="CU41" s="638"/>
      <c r="CV41" s="638"/>
      <c r="CW41" s="638"/>
      <c r="CX41" s="638"/>
      <c r="CY41" s="639"/>
      <c r="CZ41" s="628" t="s">
        <v>121</v>
      </c>
      <c r="DA41" s="640"/>
      <c r="DB41" s="640"/>
      <c r="DC41" s="641"/>
      <c r="DD41" s="631" t="s">
        <v>121</v>
      </c>
      <c r="DE41" s="638"/>
      <c r="DF41" s="638"/>
      <c r="DG41" s="638"/>
      <c r="DH41" s="638"/>
      <c r="DI41" s="638"/>
      <c r="DJ41" s="638"/>
      <c r="DK41" s="639"/>
      <c r="DL41" s="632"/>
      <c r="DM41" s="633"/>
      <c r="DN41" s="633"/>
      <c r="DO41" s="633"/>
      <c r="DP41" s="633"/>
      <c r="DQ41" s="633"/>
      <c r="DR41" s="633"/>
      <c r="DS41" s="633"/>
      <c r="DT41" s="633"/>
      <c r="DU41" s="633"/>
      <c r="DV41" s="634"/>
      <c r="DW41" s="635"/>
      <c r="DX41" s="636"/>
      <c r="DY41" s="636"/>
      <c r="DZ41" s="636"/>
      <c r="EA41" s="636"/>
      <c r="EB41" s="636"/>
      <c r="EC41" s="637"/>
    </row>
    <row r="42" spans="2:133" ht="11.25" customHeight="1" x14ac:dyDescent="0.15">
      <c r="AQ42" s="670" t="s">
        <v>339</v>
      </c>
      <c r="AR42" s="671"/>
      <c r="AS42" s="671"/>
      <c r="AT42" s="671"/>
      <c r="AU42" s="671"/>
      <c r="AV42" s="671"/>
      <c r="AW42" s="671"/>
      <c r="AX42" s="671"/>
      <c r="AY42" s="672"/>
      <c r="AZ42" s="609">
        <v>1054725</v>
      </c>
      <c r="BA42" s="650"/>
      <c r="BB42" s="650"/>
      <c r="BC42" s="650"/>
      <c r="BD42" s="610"/>
      <c r="BE42" s="610"/>
      <c r="BF42" s="673"/>
      <c r="BG42" s="668"/>
      <c r="BH42" s="669"/>
      <c r="BI42" s="669"/>
      <c r="BJ42" s="669"/>
      <c r="BK42" s="669"/>
      <c r="BL42" s="212"/>
      <c r="BM42" s="607" t="s">
        <v>340</v>
      </c>
      <c r="BN42" s="607"/>
      <c r="BO42" s="607"/>
      <c r="BP42" s="607"/>
      <c r="BQ42" s="607"/>
      <c r="BR42" s="607"/>
      <c r="BS42" s="607"/>
      <c r="BT42" s="607"/>
      <c r="BU42" s="608"/>
      <c r="BV42" s="609">
        <v>385</v>
      </c>
      <c r="BW42" s="650"/>
      <c r="BX42" s="650"/>
      <c r="BY42" s="650"/>
      <c r="BZ42" s="650"/>
      <c r="CA42" s="650"/>
      <c r="CB42" s="651"/>
      <c r="CD42" s="622" t="s">
        <v>341</v>
      </c>
      <c r="CE42" s="623"/>
      <c r="CF42" s="623"/>
      <c r="CG42" s="623"/>
      <c r="CH42" s="623"/>
      <c r="CI42" s="623"/>
      <c r="CJ42" s="623"/>
      <c r="CK42" s="623"/>
      <c r="CL42" s="623"/>
      <c r="CM42" s="623"/>
      <c r="CN42" s="623"/>
      <c r="CO42" s="623"/>
      <c r="CP42" s="623"/>
      <c r="CQ42" s="624"/>
      <c r="CR42" s="625">
        <v>1644859</v>
      </c>
      <c r="CS42" s="638"/>
      <c r="CT42" s="638"/>
      <c r="CU42" s="638"/>
      <c r="CV42" s="638"/>
      <c r="CW42" s="638"/>
      <c r="CX42" s="638"/>
      <c r="CY42" s="639"/>
      <c r="CZ42" s="628">
        <v>11.1</v>
      </c>
      <c r="DA42" s="640"/>
      <c r="DB42" s="640"/>
      <c r="DC42" s="641"/>
      <c r="DD42" s="631">
        <v>664633</v>
      </c>
      <c r="DE42" s="638"/>
      <c r="DF42" s="638"/>
      <c r="DG42" s="638"/>
      <c r="DH42" s="638"/>
      <c r="DI42" s="638"/>
      <c r="DJ42" s="638"/>
      <c r="DK42" s="639"/>
      <c r="DL42" s="632"/>
      <c r="DM42" s="633"/>
      <c r="DN42" s="633"/>
      <c r="DO42" s="633"/>
      <c r="DP42" s="633"/>
      <c r="DQ42" s="633"/>
      <c r="DR42" s="633"/>
      <c r="DS42" s="633"/>
      <c r="DT42" s="633"/>
      <c r="DU42" s="633"/>
      <c r="DV42" s="634"/>
      <c r="DW42" s="635"/>
      <c r="DX42" s="636"/>
      <c r="DY42" s="636"/>
      <c r="DZ42" s="636"/>
      <c r="EA42" s="636"/>
      <c r="EB42" s="636"/>
      <c r="EC42" s="637"/>
    </row>
    <row r="43" spans="2:133" ht="11.25" customHeight="1" x14ac:dyDescent="0.15">
      <c r="B43" s="202" t="s">
        <v>342</v>
      </c>
      <c r="CD43" s="622" t="s">
        <v>343</v>
      </c>
      <c r="CE43" s="623"/>
      <c r="CF43" s="623"/>
      <c r="CG43" s="623"/>
      <c r="CH43" s="623"/>
      <c r="CI43" s="623"/>
      <c r="CJ43" s="623"/>
      <c r="CK43" s="623"/>
      <c r="CL43" s="623"/>
      <c r="CM43" s="623"/>
      <c r="CN43" s="623"/>
      <c r="CO43" s="623"/>
      <c r="CP43" s="623"/>
      <c r="CQ43" s="624"/>
      <c r="CR43" s="625">
        <v>21269</v>
      </c>
      <c r="CS43" s="638"/>
      <c r="CT43" s="638"/>
      <c r="CU43" s="638"/>
      <c r="CV43" s="638"/>
      <c r="CW43" s="638"/>
      <c r="CX43" s="638"/>
      <c r="CY43" s="639"/>
      <c r="CZ43" s="628">
        <v>0.1</v>
      </c>
      <c r="DA43" s="640"/>
      <c r="DB43" s="640"/>
      <c r="DC43" s="641"/>
      <c r="DD43" s="631">
        <v>21269</v>
      </c>
      <c r="DE43" s="638"/>
      <c r="DF43" s="638"/>
      <c r="DG43" s="638"/>
      <c r="DH43" s="638"/>
      <c r="DI43" s="638"/>
      <c r="DJ43" s="638"/>
      <c r="DK43" s="639"/>
      <c r="DL43" s="632"/>
      <c r="DM43" s="633"/>
      <c r="DN43" s="633"/>
      <c r="DO43" s="633"/>
      <c r="DP43" s="633"/>
      <c r="DQ43" s="633"/>
      <c r="DR43" s="633"/>
      <c r="DS43" s="633"/>
      <c r="DT43" s="633"/>
      <c r="DU43" s="633"/>
      <c r="DV43" s="634"/>
      <c r="DW43" s="635"/>
      <c r="DX43" s="636"/>
      <c r="DY43" s="636"/>
      <c r="DZ43" s="636"/>
      <c r="EA43" s="636"/>
      <c r="EB43" s="636"/>
      <c r="EC43" s="637"/>
    </row>
    <row r="44" spans="2:133" ht="11.25" customHeight="1" x14ac:dyDescent="0.15">
      <c r="B44" s="642" t="s">
        <v>344</v>
      </c>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c r="AY44" s="642"/>
      <c r="AZ44" s="642"/>
      <c r="BA44" s="642"/>
      <c r="BB44" s="642"/>
      <c r="BC44" s="642"/>
      <c r="BD44" s="642"/>
      <c r="BE44" s="642"/>
      <c r="BF44" s="642"/>
      <c r="BG44" s="642"/>
      <c r="BH44" s="642"/>
      <c r="BI44" s="642"/>
      <c r="BJ44" s="642"/>
      <c r="BK44" s="642"/>
      <c r="BL44" s="642"/>
      <c r="BM44" s="642"/>
      <c r="BN44" s="642"/>
      <c r="BO44" s="642"/>
      <c r="BP44" s="642"/>
      <c r="BQ44" s="642"/>
      <c r="BR44" s="642"/>
      <c r="BS44" s="642"/>
      <c r="BT44" s="642"/>
      <c r="BU44" s="642"/>
      <c r="BV44" s="642"/>
      <c r="BW44" s="642"/>
      <c r="BX44" s="642"/>
      <c r="BY44" s="642"/>
      <c r="BZ44" s="642"/>
      <c r="CA44" s="642"/>
      <c r="CB44" s="642"/>
      <c r="CC44" s="643"/>
      <c r="CD44" s="644" t="s">
        <v>292</v>
      </c>
      <c r="CE44" s="645"/>
      <c r="CF44" s="622" t="s">
        <v>345</v>
      </c>
      <c r="CG44" s="623"/>
      <c r="CH44" s="623"/>
      <c r="CI44" s="623"/>
      <c r="CJ44" s="623"/>
      <c r="CK44" s="623"/>
      <c r="CL44" s="623"/>
      <c r="CM44" s="623"/>
      <c r="CN44" s="623"/>
      <c r="CO44" s="623"/>
      <c r="CP44" s="623"/>
      <c r="CQ44" s="624"/>
      <c r="CR44" s="625">
        <v>1575346</v>
      </c>
      <c r="CS44" s="626"/>
      <c r="CT44" s="626"/>
      <c r="CU44" s="626"/>
      <c r="CV44" s="626"/>
      <c r="CW44" s="626"/>
      <c r="CX44" s="626"/>
      <c r="CY44" s="627"/>
      <c r="CZ44" s="628">
        <v>10.6</v>
      </c>
      <c r="DA44" s="629"/>
      <c r="DB44" s="629"/>
      <c r="DC44" s="630"/>
      <c r="DD44" s="631">
        <v>658189</v>
      </c>
      <c r="DE44" s="626"/>
      <c r="DF44" s="626"/>
      <c r="DG44" s="626"/>
      <c r="DH44" s="626"/>
      <c r="DI44" s="626"/>
      <c r="DJ44" s="626"/>
      <c r="DK44" s="627"/>
      <c r="DL44" s="632"/>
      <c r="DM44" s="633"/>
      <c r="DN44" s="633"/>
      <c r="DO44" s="633"/>
      <c r="DP44" s="633"/>
      <c r="DQ44" s="633"/>
      <c r="DR44" s="633"/>
      <c r="DS44" s="633"/>
      <c r="DT44" s="633"/>
      <c r="DU44" s="633"/>
      <c r="DV44" s="634"/>
      <c r="DW44" s="635"/>
      <c r="DX44" s="636"/>
      <c r="DY44" s="636"/>
      <c r="DZ44" s="636"/>
      <c r="EA44" s="636"/>
      <c r="EB44" s="636"/>
      <c r="EC44" s="637"/>
    </row>
    <row r="45" spans="2:133" ht="11.25" customHeight="1" x14ac:dyDescent="0.15">
      <c r="B45" s="642" t="s">
        <v>346</v>
      </c>
      <c r="C45" s="642"/>
      <c r="D45" s="642"/>
      <c r="E45" s="642"/>
      <c r="F45" s="642"/>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c r="AY45" s="642"/>
      <c r="AZ45" s="642"/>
      <c r="BA45" s="642"/>
      <c r="BB45" s="642"/>
      <c r="BC45" s="642"/>
      <c r="BD45" s="642"/>
      <c r="BE45" s="642"/>
      <c r="BF45" s="642"/>
      <c r="BG45" s="642"/>
      <c r="BH45" s="642"/>
      <c r="BI45" s="642"/>
      <c r="BJ45" s="642"/>
      <c r="BK45" s="642"/>
      <c r="BL45" s="642"/>
      <c r="BM45" s="642"/>
      <c r="BN45" s="642"/>
      <c r="BO45" s="642"/>
      <c r="BP45" s="642"/>
      <c r="BQ45" s="642"/>
      <c r="BR45" s="642"/>
      <c r="BS45" s="642"/>
      <c r="BT45" s="642"/>
      <c r="BU45" s="642"/>
      <c r="BV45" s="642"/>
      <c r="BW45" s="642"/>
      <c r="BX45" s="642"/>
      <c r="BY45" s="642"/>
      <c r="BZ45" s="642"/>
      <c r="CA45" s="642"/>
      <c r="CB45" s="642"/>
      <c r="CC45" s="643"/>
      <c r="CD45" s="646"/>
      <c r="CE45" s="647"/>
      <c r="CF45" s="622" t="s">
        <v>347</v>
      </c>
      <c r="CG45" s="623"/>
      <c r="CH45" s="623"/>
      <c r="CI45" s="623"/>
      <c r="CJ45" s="623"/>
      <c r="CK45" s="623"/>
      <c r="CL45" s="623"/>
      <c r="CM45" s="623"/>
      <c r="CN45" s="623"/>
      <c r="CO45" s="623"/>
      <c r="CP45" s="623"/>
      <c r="CQ45" s="624"/>
      <c r="CR45" s="625">
        <v>423847</v>
      </c>
      <c r="CS45" s="638"/>
      <c r="CT45" s="638"/>
      <c r="CU45" s="638"/>
      <c r="CV45" s="638"/>
      <c r="CW45" s="638"/>
      <c r="CX45" s="638"/>
      <c r="CY45" s="639"/>
      <c r="CZ45" s="628">
        <v>2.9</v>
      </c>
      <c r="DA45" s="640"/>
      <c r="DB45" s="640"/>
      <c r="DC45" s="641"/>
      <c r="DD45" s="631">
        <v>187295</v>
      </c>
      <c r="DE45" s="638"/>
      <c r="DF45" s="638"/>
      <c r="DG45" s="638"/>
      <c r="DH45" s="638"/>
      <c r="DI45" s="638"/>
      <c r="DJ45" s="638"/>
      <c r="DK45" s="639"/>
      <c r="DL45" s="632"/>
      <c r="DM45" s="633"/>
      <c r="DN45" s="633"/>
      <c r="DO45" s="633"/>
      <c r="DP45" s="633"/>
      <c r="DQ45" s="633"/>
      <c r="DR45" s="633"/>
      <c r="DS45" s="633"/>
      <c r="DT45" s="633"/>
      <c r="DU45" s="633"/>
      <c r="DV45" s="634"/>
      <c r="DW45" s="635"/>
      <c r="DX45" s="636"/>
      <c r="DY45" s="636"/>
      <c r="DZ45" s="636"/>
      <c r="EA45" s="636"/>
      <c r="EB45" s="636"/>
      <c r="EC45" s="637"/>
    </row>
    <row r="46" spans="2:133" ht="11.25" customHeight="1" x14ac:dyDescent="0.15">
      <c r="B46" s="213"/>
      <c r="CD46" s="646"/>
      <c r="CE46" s="647"/>
      <c r="CF46" s="622" t="s">
        <v>348</v>
      </c>
      <c r="CG46" s="623"/>
      <c r="CH46" s="623"/>
      <c r="CI46" s="623"/>
      <c r="CJ46" s="623"/>
      <c r="CK46" s="623"/>
      <c r="CL46" s="623"/>
      <c r="CM46" s="623"/>
      <c r="CN46" s="623"/>
      <c r="CO46" s="623"/>
      <c r="CP46" s="623"/>
      <c r="CQ46" s="624"/>
      <c r="CR46" s="625">
        <v>1093440</v>
      </c>
      <c r="CS46" s="626"/>
      <c r="CT46" s="626"/>
      <c r="CU46" s="626"/>
      <c r="CV46" s="626"/>
      <c r="CW46" s="626"/>
      <c r="CX46" s="626"/>
      <c r="CY46" s="627"/>
      <c r="CZ46" s="628">
        <v>7.4</v>
      </c>
      <c r="DA46" s="629"/>
      <c r="DB46" s="629"/>
      <c r="DC46" s="630"/>
      <c r="DD46" s="631">
        <v>444582</v>
      </c>
      <c r="DE46" s="626"/>
      <c r="DF46" s="626"/>
      <c r="DG46" s="626"/>
      <c r="DH46" s="626"/>
      <c r="DI46" s="626"/>
      <c r="DJ46" s="626"/>
      <c r="DK46" s="627"/>
      <c r="DL46" s="632"/>
      <c r="DM46" s="633"/>
      <c r="DN46" s="633"/>
      <c r="DO46" s="633"/>
      <c r="DP46" s="633"/>
      <c r="DQ46" s="633"/>
      <c r="DR46" s="633"/>
      <c r="DS46" s="633"/>
      <c r="DT46" s="633"/>
      <c r="DU46" s="633"/>
      <c r="DV46" s="634"/>
      <c r="DW46" s="635"/>
      <c r="DX46" s="636"/>
      <c r="DY46" s="636"/>
      <c r="DZ46" s="636"/>
      <c r="EA46" s="636"/>
      <c r="EB46" s="636"/>
      <c r="EC46" s="637"/>
    </row>
    <row r="47" spans="2:133" ht="11.25" customHeight="1" x14ac:dyDescent="0.15">
      <c r="B47" s="213"/>
      <c r="CD47" s="646"/>
      <c r="CE47" s="647"/>
      <c r="CF47" s="622" t="s">
        <v>349</v>
      </c>
      <c r="CG47" s="623"/>
      <c r="CH47" s="623"/>
      <c r="CI47" s="623"/>
      <c r="CJ47" s="623"/>
      <c r="CK47" s="623"/>
      <c r="CL47" s="623"/>
      <c r="CM47" s="623"/>
      <c r="CN47" s="623"/>
      <c r="CO47" s="623"/>
      <c r="CP47" s="623"/>
      <c r="CQ47" s="624"/>
      <c r="CR47" s="625">
        <v>69513</v>
      </c>
      <c r="CS47" s="638"/>
      <c r="CT47" s="638"/>
      <c r="CU47" s="638"/>
      <c r="CV47" s="638"/>
      <c r="CW47" s="638"/>
      <c r="CX47" s="638"/>
      <c r="CY47" s="639"/>
      <c r="CZ47" s="628">
        <v>0.5</v>
      </c>
      <c r="DA47" s="640"/>
      <c r="DB47" s="640"/>
      <c r="DC47" s="641"/>
      <c r="DD47" s="631">
        <v>6444</v>
      </c>
      <c r="DE47" s="638"/>
      <c r="DF47" s="638"/>
      <c r="DG47" s="638"/>
      <c r="DH47" s="638"/>
      <c r="DI47" s="638"/>
      <c r="DJ47" s="638"/>
      <c r="DK47" s="639"/>
      <c r="DL47" s="632"/>
      <c r="DM47" s="633"/>
      <c r="DN47" s="633"/>
      <c r="DO47" s="633"/>
      <c r="DP47" s="633"/>
      <c r="DQ47" s="633"/>
      <c r="DR47" s="633"/>
      <c r="DS47" s="633"/>
      <c r="DT47" s="633"/>
      <c r="DU47" s="633"/>
      <c r="DV47" s="634"/>
      <c r="DW47" s="635"/>
      <c r="DX47" s="636"/>
      <c r="DY47" s="636"/>
      <c r="DZ47" s="636"/>
      <c r="EA47" s="636"/>
      <c r="EB47" s="636"/>
      <c r="EC47" s="637"/>
    </row>
    <row r="48" spans="2:133" x14ac:dyDescent="0.15">
      <c r="B48" s="213"/>
      <c r="CD48" s="648"/>
      <c r="CE48" s="649"/>
      <c r="CF48" s="622" t="s">
        <v>350</v>
      </c>
      <c r="CG48" s="623"/>
      <c r="CH48" s="623"/>
      <c r="CI48" s="623"/>
      <c r="CJ48" s="623"/>
      <c r="CK48" s="623"/>
      <c r="CL48" s="623"/>
      <c r="CM48" s="623"/>
      <c r="CN48" s="623"/>
      <c r="CO48" s="623"/>
      <c r="CP48" s="623"/>
      <c r="CQ48" s="624"/>
      <c r="CR48" s="625" t="s">
        <v>121</v>
      </c>
      <c r="CS48" s="626"/>
      <c r="CT48" s="626"/>
      <c r="CU48" s="626"/>
      <c r="CV48" s="626"/>
      <c r="CW48" s="626"/>
      <c r="CX48" s="626"/>
      <c r="CY48" s="627"/>
      <c r="CZ48" s="628" t="s">
        <v>121</v>
      </c>
      <c r="DA48" s="629"/>
      <c r="DB48" s="629"/>
      <c r="DC48" s="630"/>
      <c r="DD48" s="631" t="s">
        <v>121</v>
      </c>
      <c r="DE48" s="626"/>
      <c r="DF48" s="626"/>
      <c r="DG48" s="626"/>
      <c r="DH48" s="626"/>
      <c r="DI48" s="626"/>
      <c r="DJ48" s="626"/>
      <c r="DK48" s="627"/>
      <c r="DL48" s="632"/>
      <c r="DM48" s="633"/>
      <c r="DN48" s="633"/>
      <c r="DO48" s="633"/>
      <c r="DP48" s="633"/>
      <c r="DQ48" s="633"/>
      <c r="DR48" s="633"/>
      <c r="DS48" s="633"/>
      <c r="DT48" s="633"/>
      <c r="DU48" s="633"/>
      <c r="DV48" s="634"/>
      <c r="DW48" s="635"/>
      <c r="DX48" s="636"/>
      <c r="DY48" s="636"/>
      <c r="DZ48" s="636"/>
      <c r="EA48" s="636"/>
      <c r="EB48" s="636"/>
      <c r="EC48" s="637"/>
    </row>
    <row r="49" spans="2:133" ht="11.25" customHeight="1" x14ac:dyDescent="0.15">
      <c r="B49" s="213"/>
      <c r="CD49" s="606" t="s">
        <v>351</v>
      </c>
      <c r="CE49" s="607"/>
      <c r="CF49" s="607"/>
      <c r="CG49" s="607"/>
      <c r="CH49" s="607"/>
      <c r="CI49" s="607"/>
      <c r="CJ49" s="607"/>
      <c r="CK49" s="607"/>
      <c r="CL49" s="607"/>
      <c r="CM49" s="607"/>
      <c r="CN49" s="607"/>
      <c r="CO49" s="607"/>
      <c r="CP49" s="607"/>
      <c r="CQ49" s="608"/>
      <c r="CR49" s="609">
        <v>14836372</v>
      </c>
      <c r="CS49" s="610"/>
      <c r="CT49" s="610"/>
      <c r="CU49" s="610"/>
      <c r="CV49" s="610"/>
      <c r="CW49" s="610"/>
      <c r="CX49" s="610"/>
      <c r="CY49" s="611"/>
      <c r="CZ49" s="612">
        <v>100</v>
      </c>
      <c r="DA49" s="613"/>
      <c r="DB49" s="613"/>
      <c r="DC49" s="614"/>
      <c r="DD49" s="615">
        <v>10172724</v>
      </c>
      <c r="DE49" s="610"/>
      <c r="DF49" s="610"/>
      <c r="DG49" s="610"/>
      <c r="DH49" s="610"/>
      <c r="DI49" s="610"/>
      <c r="DJ49" s="610"/>
      <c r="DK49" s="611"/>
      <c r="DL49" s="616"/>
      <c r="DM49" s="617"/>
      <c r="DN49" s="617"/>
      <c r="DO49" s="617"/>
      <c r="DP49" s="617"/>
      <c r="DQ49" s="617"/>
      <c r="DR49" s="617"/>
      <c r="DS49" s="617"/>
      <c r="DT49" s="617"/>
      <c r="DU49" s="617"/>
      <c r="DV49" s="618"/>
      <c r="DW49" s="619"/>
      <c r="DX49" s="620"/>
      <c r="DY49" s="620"/>
      <c r="DZ49" s="620"/>
      <c r="EA49" s="620"/>
      <c r="EB49" s="620"/>
      <c r="EC49" s="621"/>
    </row>
  </sheetData>
  <sheetProtection algorithmName="SHA-512" hashValue="xPM93uAXFTLSH80aDSFCc1yLd5pFjDyOwr2WPmKOWpuCzaoSEFukup3cCWgWDNOQdaVmo94rX2a1K5f9zXojyA==" saltValue="vm/ogHW20lKFAjd2z22KO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7" zoomScaleNormal="57"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107" t="s">
        <v>352</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1107"/>
      <c r="AU2" s="1107"/>
      <c r="AV2" s="1107"/>
      <c r="AW2" s="1107"/>
      <c r="AX2" s="1107"/>
      <c r="AY2" s="1107"/>
      <c r="AZ2" s="1107"/>
      <c r="BA2" s="1107"/>
      <c r="BB2" s="1107"/>
      <c r="BC2" s="1107"/>
      <c r="BD2" s="1107"/>
      <c r="BE2" s="1107"/>
      <c r="BF2" s="1107"/>
      <c r="BG2" s="1107"/>
      <c r="BH2" s="1107"/>
      <c r="BI2" s="1107"/>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8" t="s">
        <v>353</v>
      </c>
      <c r="DK2" s="1109"/>
      <c r="DL2" s="1109"/>
      <c r="DM2" s="1109"/>
      <c r="DN2" s="1109"/>
      <c r="DO2" s="1110"/>
      <c r="DP2" s="216"/>
      <c r="DQ2" s="1108" t="s">
        <v>354</v>
      </c>
      <c r="DR2" s="1109"/>
      <c r="DS2" s="1109"/>
      <c r="DT2" s="1109"/>
      <c r="DU2" s="1109"/>
      <c r="DV2" s="1109"/>
      <c r="DW2" s="1109"/>
      <c r="DX2" s="1109"/>
      <c r="DY2" s="1109"/>
      <c r="DZ2" s="1110"/>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60" t="s">
        <v>355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20"/>
      <c r="BA4" s="220"/>
      <c r="BB4" s="220"/>
      <c r="BC4" s="220"/>
      <c r="BD4" s="220"/>
      <c r="BE4" s="221"/>
      <c r="BF4" s="221"/>
      <c r="BG4" s="221"/>
      <c r="BH4" s="221"/>
      <c r="BI4" s="221"/>
      <c r="BJ4" s="221"/>
      <c r="BK4" s="221"/>
      <c r="BL4" s="221"/>
      <c r="BM4" s="221"/>
      <c r="BN4" s="221"/>
      <c r="BO4" s="221"/>
      <c r="BP4" s="221"/>
      <c r="BQ4" s="734" t="s">
        <v>356</v>
      </c>
      <c r="BR4" s="734"/>
      <c r="BS4" s="734"/>
      <c r="BT4" s="734"/>
      <c r="BU4" s="734"/>
      <c r="BV4" s="734"/>
      <c r="BW4" s="734"/>
      <c r="BX4" s="734"/>
      <c r="BY4" s="734"/>
      <c r="BZ4" s="734"/>
      <c r="CA4" s="734"/>
      <c r="CB4" s="734"/>
      <c r="CC4" s="734"/>
      <c r="CD4" s="734"/>
      <c r="CE4" s="734"/>
      <c r="CF4" s="734"/>
      <c r="CG4" s="734"/>
      <c r="CH4" s="734"/>
      <c r="CI4" s="734"/>
      <c r="CJ4" s="734"/>
      <c r="CK4" s="734"/>
      <c r="CL4" s="734"/>
      <c r="CM4" s="734"/>
      <c r="CN4" s="734"/>
      <c r="CO4" s="734"/>
      <c r="CP4" s="734"/>
      <c r="CQ4" s="734"/>
      <c r="CR4" s="734"/>
      <c r="CS4" s="734"/>
      <c r="CT4" s="734"/>
      <c r="CU4" s="734"/>
      <c r="CV4" s="734"/>
      <c r="CW4" s="734"/>
      <c r="CX4" s="734"/>
      <c r="CY4" s="734"/>
      <c r="CZ4" s="734"/>
      <c r="DA4" s="734"/>
      <c r="DB4" s="734"/>
      <c r="DC4" s="734"/>
      <c r="DD4" s="734"/>
      <c r="DE4" s="734"/>
      <c r="DF4" s="734"/>
      <c r="DG4" s="734"/>
      <c r="DH4" s="734"/>
      <c r="DI4" s="734"/>
      <c r="DJ4" s="734"/>
      <c r="DK4" s="734"/>
      <c r="DL4" s="734"/>
      <c r="DM4" s="734"/>
      <c r="DN4" s="734"/>
      <c r="DO4" s="734"/>
      <c r="DP4" s="734"/>
      <c r="DQ4" s="734"/>
      <c r="DR4" s="734"/>
      <c r="DS4" s="734"/>
      <c r="DT4" s="734"/>
      <c r="DU4" s="734"/>
      <c r="DV4" s="734"/>
      <c r="DW4" s="734"/>
      <c r="DX4" s="734"/>
      <c r="DY4" s="734"/>
      <c r="DZ4" s="734"/>
      <c r="EA4" s="222"/>
    </row>
    <row r="5" spans="1:131" s="223" customFormat="1" ht="26.25" customHeight="1" x14ac:dyDescent="0.15">
      <c r="A5" s="996" t="s">
        <v>357</v>
      </c>
      <c r="B5" s="997"/>
      <c r="C5" s="997"/>
      <c r="D5" s="997"/>
      <c r="E5" s="997"/>
      <c r="F5" s="997"/>
      <c r="G5" s="997"/>
      <c r="H5" s="997"/>
      <c r="I5" s="997"/>
      <c r="J5" s="997"/>
      <c r="K5" s="997"/>
      <c r="L5" s="997"/>
      <c r="M5" s="997"/>
      <c r="N5" s="997"/>
      <c r="O5" s="997"/>
      <c r="P5" s="998"/>
      <c r="Q5" s="1002" t="s">
        <v>358</v>
      </c>
      <c r="R5" s="1003"/>
      <c r="S5" s="1003"/>
      <c r="T5" s="1003"/>
      <c r="U5" s="1004"/>
      <c r="V5" s="1002" t="s">
        <v>359</v>
      </c>
      <c r="W5" s="1003"/>
      <c r="X5" s="1003"/>
      <c r="Y5" s="1003"/>
      <c r="Z5" s="1004"/>
      <c r="AA5" s="1002" t="s">
        <v>360</v>
      </c>
      <c r="AB5" s="1003"/>
      <c r="AC5" s="1003"/>
      <c r="AD5" s="1003"/>
      <c r="AE5" s="1003"/>
      <c r="AF5" s="1111" t="s">
        <v>361</v>
      </c>
      <c r="AG5" s="1003"/>
      <c r="AH5" s="1003"/>
      <c r="AI5" s="1003"/>
      <c r="AJ5" s="1016"/>
      <c r="AK5" s="1003" t="s">
        <v>362</v>
      </c>
      <c r="AL5" s="1003"/>
      <c r="AM5" s="1003"/>
      <c r="AN5" s="1003"/>
      <c r="AO5" s="1004"/>
      <c r="AP5" s="1002" t="s">
        <v>363</v>
      </c>
      <c r="AQ5" s="1003"/>
      <c r="AR5" s="1003"/>
      <c r="AS5" s="1003"/>
      <c r="AT5" s="1004"/>
      <c r="AU5" s="1002" t="s">
        <v>364</v>
      </c>
      <c r="AV5" s="1003"/>
      <c r="AW5" s="1003"/>
      <c r="AX5" s="1003"/>
      <c r="AY5" s="1016"/>
      <c r="AZ5" s="220"/>
      <c r="BA5" s="220"/>
      <c r="BB5" s="220"/>
      <c r="BC5" s="220"/>
      <c r="BD5" s="220"/>
      <c r="BE5" s="221"/>
      <c r="BF5" s="221"/>
      <c r="BG5" s="221"/>
      <c r="BH5" s="221"/>
      <c r="BI5" s="221"/>
      <c r="BJ5" s="221"/>
      <c r="BK5" s="221"/>
      <c r="BL5" s="221"/>
      <c r="BM5" s="221"/>
      <c r="BN5" s="221"/>
      <c r="BO5" s="221"/>
      <c r="BP5" s="221"/>
      <c r="BQ5" s="996" t="s">
        <v>365</v>
      </c>
      <c r="BR5" s="997"/>
      <c r="BS5" s="997"/>
      <c r="BT5" s="997"/>
      <c r="BU5" s="997"/>
      <c r="BV5" s="997"/>
      <c r="BW5" s="997"/>
      <c r="BX5" s="997"/>
      <c r="BY5" s="997"/>
      <c r="BZ5" s="997"/>
      <c r="CA5" s="997"/>
      <c r="CB5" s="997"/>
      <c r="CC5" s="997"/>
      <c r="CD5" s="997"/>
      <c r="CE5" s="997"/>
      <c r="CF5" s="997"/>
      <c r="CG5" s="998"/>
      <c r="CH5" s="1002" t="s">
        <v>366</v>
      </c>
      <c r="CI5" s="1003"/>
      <c r="CJ5" s="1003"/>
      <c r="CK5" s="1003"/>
      <c r="CL5" s="1004"/>
      <c r="CM5" s="1002" t="s">
        <v>367</v>
      </c>
      <c r="CN5" s="1003"/>
      <c r="CO5" s="1003"/>
      <c r="CP5" s="1003"/>
      <c r="CQ5" s="1004"/>
      <c r="CR5" s="1002" t="s">
        <v>368</v>
      </c>
      <c r="CS5" s="1003"/>
      <c r="CT5" s="1003"/>
      <c r="CU5" s="1003"/>
      <c r="CV5" s="1004"/>
      <c r="CW5" s="1002" t="s">
        <v>369</v>
      </c>
      <c r="CX5" s="1003"/>
      <c r="CY5" s="1003"/>
      <c r="CZ5" s="1003"/>
      <c r="DA5" s="1004"/>
      <c r="DB5" s="1002" t="s">
        <v>370</v>
      </c>
      <c r="DC5" s="1003"/>
      <c r="DD5" s="1003"/>
      <c r="DE5" s="1003"/>
      <c r="DF5" s="1004"/>
      <c r="DG5" s="1098" t="s">
        <v>371</v>
      </c>
      <c r="DH5" s="1099"/>
      <c r="DI5" s="1099"/>
      <c r="DJ5" s="1099"/>
      <c r="DK5" s="1100"/>
      <c r="DL5" s="1098" t="s">
        <v>372</v>
      </c>
      <c r="DM5" s="1099"/>
      <c r="DN5" s="1099"/>
      <c r="DO5" s="1099"/>
      <c r="DP5" s="1100"/>
      <c r="DQ5" s="1002" t="s">
        <v>373</v>
      </c>
      <c r="DR5" s="1003"/>
      <c r="DS5" s="1003"/>
      <c r="DT5" s="1003"/>
      <c r="DU5" s="1004"/>
      <c r="DV5" s="1002" t="s">
        <v>364</v>
      </c>
      <c r="DW5" s="1003"/>
      <c r="DX5" s="1003"/>
      <c r="DY5" s="1003"/>
      <c r="DZ5" s="1016"/>
      <c r="EA5" s="222"/>
    </row>
    <row r="6" spans="1:131" s="223" customFormat="1" ht="26.25" customHeight="1" thickBot="1" x14ac:dyDescent="0.2">
      <c r="A6" s="999"/>
      <c r="B6" s="1000"/>
      <c r="C6" s="1000"/>
      <c r="D6" s="1000"/>
      <c r="E6" s="1000"/>
      <c r="F6" s="1000"/>
      <c r="G6" s="1000"/>
      <c r="H6" s="1000"/>
      <c r="I6" s="1000"/>
      <c r="J6" s="1000"/>
      <c r="K6" s="1000"/>
      <c r="L6" s="1000"/>
      <c r="M6" s="1000"/>
      <c r="N6" s="1000"/>
      <c r="O6" s="1000"/>
      <c r="P6" s="1001"/>
      <c r="Q6" s="1005"/>
      <c r="R6" s="1006"/>
      <c r="S6" s="1006"/>
      <c r="T6" s="1006"/>
      <c r="U6" s="1007"/>
      <c r="V6" s="1005"/>
      <c r="W6" s="1006"/>
      <c r="X6" s="1006"/>
      <c r="Y6" s="1006"/>
      <c r="Z6" s="1007"/>
      <c r="AA6" s="1005"/>
      <c r="AB6" s="1006"/>
      <c r="AC6" s="1006"/>
      <c r="AD6" s="1006"/>
      <c r="AE6" s="1006"/>
      <c r="AF6" s="1112"/>
      <c r="AG6" s="1006"/>
      <c r="AH6" s="1006"/>
      <c r="AI6" s="1006"/>
      <c r="AJ6" s="1017"/>
      <c r="AK6" s="1006"/>
      <c r="AL6" s="1006"/>
      <c r="AM6" s="1006"/>
      <c r="AN6" s="1006"/>
      <c r="AO6" s="1007"/>
      <c r="AP6" s="1005"/>
      <c r="AQ6" s="1006"/>
      <c r="AR6" s="1006"/>
      <c r="AS6" s="1006"/>
      <c r="AT6" s="1007"/>
      <c r="AU6" s="1005"/>
      <c r="AV6" s="1006"/>
      <c r="AW6" s="1006"/>
      <c r="AX6" s="1006"/>
      <c r="AY6" s="1017"/>
      <c r="AZ6" s="220"/>
      <c r="BA6" s="220"/>
      <c r="BB6" s="220"/>
      <c r="BC6" s="220"/>
      <c r="BD6" s="220"/>
      <c r="BE6" s="221"/>
      <c r="BF6" s="221"/>
      <c r="BG6" s="221"/>
      <c r="BH6" s="221"/>
      <c r="BI6" s="221"/>
      <c r="BJ6" s="221"/>
      <c r="BK6" s="221"/>
      <c r="BL6" s="221"/>
      <c r="BM6" s="221"/>
      <c r="BN6" s="221"/>
      <c r="BO6" s="221"/>
      <c r="BP6" s="221"/>
      <c r="BQ6" s="999"/>
      <c r="BR6" s="1000"/>
      <c r="BS6" s="1000"/>
      <c r="BT6" s="1000"/>
      <c r="BU6" s="1000"/>
      <c r="BV6" s="1000"/>
      <c r="BW6" s="1000"/>
      <c r="BX6" s="1000"/>
      <c r="BY6" s="1000"/>
      <c r="BZ6" s="1000"/>
      <c r="CA6" s="1000"/>
      <c r="CB6" s="1000"/>
      <c r="CC6" s="1000"/>
      <c r="CD6" s="1000"/>
      <c r="CE6" s="1000"/>
      <c r="CF6" s="1000"/>
      <c r="CG6" s="1001"/>
      <c r="CH6" s="1005"/>
      <c r="CI6" s="1006"/>
      <c r="CJ6" s="1006"/>
      <c r="CK6" s="1006"/>
      <c r="CL6" s="1007"/>
      <c r="CM6" s="1005"/>
      <c r="CN6" s="1006"/>
      <c r="CO6" s="1006"/>
      <c r="CP6" s="1006"/>
      <c r="CQ6" s="1007"/>
      <c r="CR6" s="1005"/>
      <c r="CS6" s="1006"/>
      <c r="CT6" s="1006"/>
      <c r="CU6" s="1006"/>
      <c r="CV6" s="1007"/>
      <c r="CW6" s="1005"/>
      <c r="CX6" s="1006"/>
      <c r="CY6" s="1006"/>
      <c r="CZ6" s="1006"/>
      <c r="DA6" s="1007"/>
      <c r="DB6" s="1005"/>
      <c r="DC6" s="1006"/>
      <c r="DD6" s="1006"/>
      <c r="DE6" s="1006"/>
      <c r="DF6" s="1007"/>
      <c r="DG6" s="1101"/>
      <c r="DH6" s="1102"/>
      <c r="DI6" s="1102"/>
      <c r="DJ6" s="1102"/>
      <c r="DK6" s="1103"/>
      <c r="DL6" s="1101"/>
      <c r="DM6" s="1102"/>
      <c r="DN6" s="1102"/>
      <c r="DO6" s="1102"/>
      <c r="DP6" s="1103"/>
      <c r="DQ6" s="1005"/>
      <c r="DR6" s="1006"/>
      <c r="DS6" s="1006"/>
      <c r="DT6" s="1006"/>
      <c r="DU6" s="1007"/>
      <c r="DV6" s="1005"/>
      <c r="DW6" s="1006"/>
      <c r="DX6" s="1006"/>
      <c r="DY6" s="1006"/>
      <c r="DZ6" s="1017"/>
      <c r="EA6" s="222"/>
    </row>
    <row r="7" spans="1:131" s="223" customFormat="1" ht="26.25" customHeight="1" thickTop="1" x14ac:dyDescent="0.15">
      <c r="A7" s="224">
        <v>1</v>
      </c>
      <c r="B7" s="1048" t="s">
        <v>374</v>
      </c>
      <c r="C7" s="1049"/>
      <c r="D7" s="1049"/>
      <c r="E7" s="1049"/>
      <c r="F7" s="1049"/>
      <c r="G7" s="1049"/>
      <c r="H7" s="1049"/>
      <c r="I7" s="1049"/>
      <c r="J7" s="1049"/>
      <c r="K7" s="1049"/>
      <c r="L7" s="1049"/>
      <c r="M7" s="1049"/>
      <c r="N7" s="1049"/>
      <c r="O7" s="1049"/>
      <c r="P7" s="1050"/>
      <c r="Q7" s="1088">
        <v>16596</v>
      </c>
      <c r="R7" s="1089"/>
      <c r="S7" s="1089"/>
      <c r="T7" s="1089"/>
      <c r="U7" s="1089"/>
      <c r="V7" s="1089">
        <v>14836</v>
      </c>
      <c r="W7" s="1089"/>
      <c r="X7" s="1089"/>
      <c r="Y7" s="1089"/>
      <c r="Z7" s="1089"/>
      <c r="AA7" s="1089">
        <v>1760</v>
      </c>
      <c r="AB7" s="1089"/>
      <c r="AC7" s="1089"/>
      <c r="AD7" s="1089"/>
      <c r="AE7" s="1090"/>
      <c r="AF7" s="1091">
        <v>1538</v>
      </c>
      <c r="AG7" s="1092"/>
      <c r="AH7" s="1092"/>
      <c r="AI7" s="1092"/>
      <c r="AJ7" s="1093"/>
      <c r="AK7" s="1094">
        <v>827873</v>
      </c>
      <c r="AL7" s="1095"/>
      <c r="AM7" s="1095"/>
      <c r="AN7" s="1095"/>
      <c r="AO7" s="1095"/>
      <c r="AP7" s="1095">
        <v>8785</v>
      </c>
      <c r="AQ7" s="1095"/>
      <c r="AR7" s="1095"/>
      <c r="AS7" s="1095"/>
      <c r="AT7" s="1095"/>
      <c r="AU7" s="1096"/>
      <c r="AV7" s="1096"/>
      <c r="AW7" s="1096"/>
      <c r="AX7" s="1096"/>
      <c r="AY7" s="1097"/>
      <c r="AZ7" s="220"/>
      <c r="BA7" s="220"/>
      <c r="BB7" s="220"/>
      <c r="BC7" s="220"/>
      <c r="BD7" s="220"/>
      <c r="BE7" s="221"/>
      <c r="BF7" s="221"/>
      <c r="BG7" s="221"/>
      <c r="BH7" s="221"/>
      <c r="BI7" s="221"/>
      <c r="BJ7" s="221"/>
      <c r="BK7" s="221"/>
      <c r="BL7" s="221"/>
      <c r="BM7" s="221"/>
      <c r="BN7" s="221"/>
      <c r="BO7" s="221"/>
      <c r="BP7" s="221"/>
      <c r="BQ7" s="224">
        <v>1</v>
      </c>
      <c r="BR7" s="225"/>
      <c r="BS7" s="1113" t="s">
        <v>550</v>
      </c>
      <c r="BT7" s="1114"/>
      <c r="BU7" s="1114"/>
      <c r="BV7" s="1114"/>
      <c r="BW7" s="1114"/>
      <c r="BX7" s="1114"/>
      <c r="BY7" s="1114"/>
      <c r="BZ7" s="1114"/>
      <c r="CA7" s="1114"/>
      <c r="CB7" s="1114"/>
      <c r="CC7" s="1114"/>
      <c r="CD7" s="1114"/>
      <c r="CE7" s="1114"/>
      <c r="CF7" s="1114"/>
      <c r="CG7" s="1115"/>
      <c r="CH7" s="1085" t="s">
        <v>549</v>
      </c>
      <c r="CI7" s="1086"/>
      <c r="CJ7" s="1086"/>
      <c r="CK7" s="1086"/>
      <c r="CL7" s="1087"/>
      <c r="CM7" s="1085">
        <v>3</v>
      </c>
      <c r="CN7" s="1086"/>
      <c r="CO7" s="1086"/>
      <c r="CP7" s="1086"/>
      <c r="CQ7" s="1087"/>
      <c r="CR7" s="1085">
        <v>3</v>
      </c>
      <c r="CS7" s="1086"/>
      <c r="CT7" s="1086"/>
      <c r="CU7" s="1086"/>
      <c r="CV7" s="1087"/>
      <c r="CW7" s="1085">
        <v>77</v>
      </c>
      <c r="CX7" s="1086"/>
      <c r="CY7" s="1086"/>
      <c r="CZ7" s="1086"/>
      <c r="DA7" s="1087"/>
      <c r="DB7" s="1085" t="s">
        <v>549</v>
      </c>
      <c r="DC7" s="1086"/>
      <c r="DD7" s="1086"/>
      <c r="DE7" s="1086"/>
      <c r="DF7" s="1087"/>
      <c r="DG7" s="1085" t="s">
        <v>549</v>
      </c>
      <c r="DH7" s="1086"/>
      <c r="DI7" s="1086"/>
      <c r="DJ7" s="1086"/>
      <c r="DK7" s="1087"/>
      <c r="DL7" s="1085" t="s">
        <v>549</v>
      </c>
      <c r="DM7" s="1086"/>
      <c r="DN7" s="1086"/>
      <c r="DO7" s="1086"/>
      <c r="DP7" s="1087"/>
      <c r="DQ7" s="1085" t="s">
        <v>549</v>
      </c>
      <c r="DR7" s="1086"/>
      <c r="DS7" s="1086"/>
      <c r="DT7" s="1086"/>
      <c r="DU7" s="1087"/>
      <c r="DV7" s="1113"/>
      <c r="DW7" s="1114"/>
      <c r="DX7" s="1114"/>
      <c r="DY7" s="1114"/>
      <c r="DZ7" s="1116"/>
      <c r="EA7" s="222"/>
    </row>
    <row r="8" spans="1:131" s="223" customFormat="1" ht="26.25" customHeight="1" x14ac:dyDescent="0.15">
      <c r="A8" s="226">
        <v>2</v>
      </c>
      <c r="B8" s="1031"/>
      <c r="C8" s="1032"/>
      <c r="D8" s="1032"/>
      <c r="E8" s="1032"/>
      <c r="F8" s="1032"/>
      <c r="G8" s="1032"/>
      <c r="H8" s="1032"/>
      <c r="I8" s="1032"/>
      <c r="J8" s="1032"/>
      <c r="K8" s="1032"/>
      <c r="L8" s="1032"/>
      <c r="M8" s="1032"/>
      <c r="N8" s="1032"/>
      <c r="O8" s="1032"/>
      <c r="P8" s="1033"/>
      <c r="Q8" s="1039"/>
      <c r="R8" s="1040"/>
      <c r="S8" s="1040"/>
      <c r="T8" s="1040"/>
      <c r="U8" s="1040"/>
      <c r="V8" s="1040"/>
      <c r="W8" s="1040"/>
      <c r="X8" s="1040"/>
      <c r="Y8" s="1040"/>
      <c r="Z8" s="1040"/>
      <c r="AA8" s="1040"/>
      <c r="AB8" s="1040"/>
      <c r="AC8" s="1040"/>
      <c r="AD8" s="1040"/>
      <c r="AE8" s="1041"/>
      <c r="AF8" s="1036"/>
      <c r="AG8" s="1037"/>
      <c r="AH8" s="1037"/>
      <c r="AI8" s="1037"/>
      <c r="AJ8" s="1038"/>
      <c r="AK8" s="1081"/>
      <c r="AL8" s="1082"/>
      <c r="AM8" s="1082"/>
      <c r="AN8" s="1082"/>
      <c r="AO8" s="1082"/>
      <c r="AP8" s="1082"/>
      <c r="AQ8" s="1082"/>
      <c r="AR8" s="1082"/>
      <c r="AS8" s="1082"/>
      <c r="AT8" s="1082"/>
      <c r="AU8" s="1083"/>
      <c r="AV8" s="1083"/>
      <c r="AW8" s="1083"/>
      <c r="AX8" s="1083"/>
      <c r="AY8" s="1084"/>
      <c r="AZ8" s="220"/>
      <c r="BA8" s="220"/>
      <c r="BB8" s="220"/>
      <c r="BC8" s="220"/>
      <c r="BD8" s="220"/>
      <c r="BE8" s="221"/>
      <c r="BF8" s="221"/>
      <c r="BG8" s="221"/>
      <c r="BH8" s="221"/>
      <c r="BI8" s="221"/>
      <c r="BJ8" s="221"/>
      <c r="BK8" s="221"/>
      <c r="BL8" s="221"/>
      <c r="BM8" s="221"/>
      <c r="BN8" s="221"/>
      <c r="BO8" s="221"/>
      <c r="BP8" s="221"/>
      <c r="BQ8" s="226">
        <v>2</v>
      </c>
      <c r="BR8" s="227"/>
      <c r="BS8" s="993" t="s">
        <v>551</v>
      </c>
      <c r="BT8" s="994"/>
      <c r="BU8" s="994"/>
      <c r="BV8" s="994"/>
      <c r="BW8" s="994"/>
      <c r="BX8" s="994"/>
      <c r="BY8" s="994"/>
      <c r="BZ8" s="994"/>
      <c r="CA8" s="994"/>
      <c r="CB8" s="994"/>
      <c r="CC8" s="994"/>
      <c r="CD8" s="994"/>
      <c r="CE8" s="994"/>
      <c r="CF8" s="994"/>
      <c r="CG8" s="1015"/>
      <c r="CH8" s="990">
        <v>-2</v>
      </c>
      <c r="CI8" s="991"/>
      <c r="CJ8" s="991"/>
      <c r="CK8" s="991"/>
      <c r="CL8" s="992"/>
      <c r="CM8" s="990">
        <v>114</v>
      </c>
      <c r="CN8" s="991"/>
      <c r="CO8" s="991"/>
      <c r="CP8" s="991"/>
      <c r="CQ8" s="992"/>
      <c r="CR8" s="990">
        <v>93</v>
      </c>
      <c r="CS8" s="991"/>
      <c r="CT8" s="991"/>
      <c r="CU8" s="991"/>
      <c r="CV8" s="992"/>
      <c r="CW8" s="990">
        <v>4</v>
      </c>
      <c r="CX8" s="991"/>
      <c r="CY8" s="991"/>
      <c r="CZ8" s="991"/>
      <c r="DA8" s="992"/>
      <c r="DB8" s="990" t="s">
        <v>549</v>
      </c>
      <c r="DC8" s="991"/>
      <c r="DD8" s="991"/>
      <c r="DE8" s="991"/>
      <c r="DF8" s="992"/>
      <c r="DG8" s="990" t="s">
        <v>549</v>
      </c>
      <c r="DH8" s="991"/>
      <c r="DI8" s="991"/>
      <c r="DJ8" s="991"/>
      <c r="DK8" s="992"/>
      <c r="DL8" s="990" t="s">
        <v>549</v>
      </c>
      <c r="DM8" s="991"/>
      <c r="DN8" s="991"/>
      <c r="DO8" s="991"/>
      <c r="DP8" s="992"/>
      <c r="DQ8" s="990" t="s">
        <v>549</v>
      </c>
      <c r="DR8" s="991"/>
      <c r="DS8" s="991"/>
      <c r="DT8" s="991"/>
      <c r="DU8" s="992"/>
      <c r="DV8" s="993"/>
      <c r="DW8" s="994"/>
      <c r="DX8" s="994"/>
      <c r="DY8" s="994"/>
      <c r="DZ8" s="995"/>
      <c r="EA8" s="222"/>
    </row>
    <row r="9" spans="1:131" s="223" customFormat="1" ht="26.25" customHeight="1" x14ac:dyDescent="0.15">
      <c r="A9" s="226">
        <v>3</v>
      </c>
      <c r="B9" s="1031"/>
      <c r="C9" s="1032"/>
      <c r="D9" s="1032"/>
      <c r="E9" s="1032"/>
      <c r="F9" s="1032"/>
      <c r="G9" s="1032"/>
      <c r="H9" s="1032"/>
      <c r="I9" s="1032"/>
      <c r="J9" s="1032"/>
      <c r="K9" s="1032"/>
      <c r="L9" s="1032"/>
      <c r="M9" s="1032"/>
      <c r="N9" s="1032"/>
      <c r="O9" s="1032"/>
      <c r="P9" s="1033"/>
      <c r="Q9" s="1039"/>
      <c r="R9" s="1040"/>
      <c r="S9" s="1040"/>
      <c r="T9" s="1040"/>
      <c r="U9" s="1040"/>
      <c r="V9" s="1040"/>
      <c r="W9" s="1040"/>
      <c r="X9" s="1040"/>
      <c r="Y9" s="1040"/>
      <c r="Z9" s="1040"/>
      <c r="AA9" s="1040"/>
      <c r="AB9" s="1040"/>
      <c r="AC9" s="1040"/>
      <c r="AD9" s="1040"/>
      <c r="AE9" s="1041"/>
      <c r="AF9" s="1036"/>
      <c r="AG9" s="1037"/>
      <c r="AH9" s="1037"/>
      <c r="AI9" s="1037"/>
      <c r="AJ9" s="1038"/>
      <c r="AK9" s="1081"/>
      <c r="AL9" s="1082"/>
      <c r="AM9" s="1082"/>
      <c r="AN9" s="1082"/>
      <c r="AO9" s="1082"/>
      <c r="AP9" s="1082"/>
      <c r="AQ9" s="1082"/>
      <c r="AR9" s="1082"/>
      <c r="AS9" s="1082"/>
      <c r="AT9" s="1082"/>
      <c r="AU9" s="1083"/>
      <c r="AV9" s="1083"/>
      <c r="AW9" s="1083"/>
      <c r="AX9" s="1083"/>
      <c r="AY9" s="1084"/>
      <c r="AZ9" s="220"/>
      <c r="BA9" s="220"/>
      <c r="BB9" s="220"/>
      <c r="BC9" s="220"/>
      <c r="BD9" s="220"/>
      <c r="BE9" s="221"/>
      <c r="BF9" s="221"/>
      <c r="BG9" s="221"/>
      <c r="BH9" s="221"/>
      <c r="BI9" s="221"/>
      <c r="BJ9" s="221"/>
      <c r="BK9" s="221"/>
      <c r="BL9" s="221"/>
      <c r="BM9" s="221"/>
      <c r="BN9" s="221"/>
      <c r="BO9" s="221"/>
      <c r="BP9" s="221"/>
      <c r="BQ9" s="226">
        <v>3</v>
      </c>
      <c r="BR9" s="227"/>
      <c r="BS9" s="993" t="s">
        <v>552</v>
      </c>
      <c r="BT9" s="994"/>
      <c r="BU9" s="994"/>
      <c r="BV9" s="994"/>
      <c r="BW9" s="994"/>
      <c r="BX9" s="994"/>
      <c r="BY9" s="994"/>
      <c r="BZ9" s="994"/>
      <c r="CA9" s="994"/>
      <c r="CB9" s="994"/>
      <c r="CC9" s="994"/>
      <c r="CD9" s="994"/>
      <c r="CE9" s="994"/>
      <c r="CF9" s="994"/>
      <c r="CG9" s="1015"/>
      <c r="CH9" s="990" t="s">
        <v>549</v>
      </c>
      <c r="CI9" s="991"/>
      <c r="CJ9" s="991"/>
      <c r="CK9" s="991"/>
      <c r="CL9" s="992"/>
      <c r="CM9" s="990">
        <v>100</v>
      </c>
      <c r="CN9" s="991"/>
      <c r="CO9" s="991"/>
      <c r="CP9" s="991"/>
      <c r="CQ9" s="992"/>
      <c r="CR9" s="990">
        <v>50</v>
      </c>
      <c r="CS9" s="991"/>
      <c r="CT9" s="991"/>
      <c r="CU9" s="991"/>
      <c r="CV9" s="992"/>
      <c r="CW9" s="990">
        <v>2</v>
      </c>
      <c r="CX9" s="991"/>
      <c r="CY9" s="991"/>
      <c r="CZ9" s="991"/>
      <c r="DA9" s="992"/>
      <c r="DB9" s="990" t="s">
        <v>549</v>
      </c>
      <c r="DC9" s="991"/>
      <c r="DD9" s="991"/>
      <c r="DE9" s="991"/>
      <c r="DF9" s="992"/>
      <c r="DG9" s="990" t="s">
        <v>549</v>
      </c>
      <c r="DH9" s="991"/>
      <c r="DI9" s="991"/>
      <c r="DJ9" s="991"/>
      <c r="DK9" s="992"/>
      <c r="DL9" s="990" t="s">
        <v>549</v>
      </c>
      <c r="DM9" s="991"/>
      <c r="DN9" s="991"/>
      <c r="DO9" s="991"/>
      <c r="DP9" s="992"/>
      <c r="DQ9" s="990" t="s">
        <v>549</v>
      </c>
      <c r="DR9" s="991"/>
      <c r="DS9" s="991"/>
      <c r="DT9" s="991"/>
      <c r="DU9" s="992"/>
      <c r="DV9" s="993"/>
      <c r="DW9" s="994"/>
      <c r="DX9" s="994"/>
      <c r="DY9" s="994"/>
      <c r="DZ9" s="995"/>
      <c r="EA9" s="222"/>
    </row>
    <row r="10" spans="1:131" s="223" customFormat="1" ht="26.25" customHeight="1" x14ac:dyDescent="0.15">
      <c r="A10" s="226">
        <v>4</v>
      </c>
      <c r="B10" s="1031"/>
      <c r="C10" s="1032"/>
      <c r="D10" s="1032"/>
      <c r="E10" s="1032"/>
      <c r="F10" s="1032"/>
      <c r="G10" s="1032"/>
      <c r="H10" s="1032"/>
      <c r="I10" s="1032"/>
      <c r="J10" s="1032"/>
      <c r="K10" s="1032"/>
      <c r="L10" s="1032"/>
      <c r="M10" s="1032"/>
      <c r="N10" s="1032"/>
      <c r="O10" s="1032"/>
      <c r="P10" s="1033"/>
      <c r="Q10" s="1039"/>
      <c r="R10" s="1040"/>
      <c r="S10" s="1040"/>
      <c r="T10" s="1040"/>
      <c r="U10" s="1040"/>
      <c r="V10" s="1040"/>
      <c r="W10" s="1040"/>
      <c r="X10" s="1040"/>
      <c r="Y10" s="1040"/>
      <c r="Z10" s="1040"/>
      <c r="AA10" s="1040"/>
      <c r="AB10" s="1040"/>
      <c r="AC10" s="1040"/>
      <c r="AD10" s="1040"/>
      <c r="AE10" s="1041"/>
      <c r="AF10" s="1036"/>
      <c r="AG10" s="1037"/>
      <c r="AH10" s="1037"/>
      <c r="AI10" s="1037"/>
      <c r="AJ10" s="1038"/>
      <c r="AK10" s="1081"/>
      <c r="AL10" s="1082"/>
      <c r="AM10" s="1082"/>
      <c r="AN10" s="1082"/>
      <c r="AO10" s="1082"/>
      <c r="AP10" s="1082"/>
      <c r="AQ10" s="1082"/>
      <c r="AR10" s="1082"/>
      <c r="AS10" s="1082"/>
      <c r="AT10" s="1082"/>
      <c r="AU10" s="1083"/>
      <c r="AV10" s="1083"/>
      <c r="AW10" s="1083"/>
      <c r="AX10" s="1083"/>
      <c r="AY10" s="1084"/>
      <c r="AZ10" s="220"/>
      <c r="BA10" s="220"/>
      <c r="BB10" s="220"/>
      <c r="BC10" s="220"/>
      <c r="BD10" s="220"/>
      <c r="BE10" s="221"/>
      <c r="BF10" s="221"/>
      <c r="BG10" s="221"/>
      <c r="BH10" s="221"/>
      <c r="BI10" s="221"/>
      <c r="BJ10" s="221"/>
      <c r="BK10" s="221"/>
      <c r="BL10" s="221"/>
      <c r="BM10" s="221"/>
      <c r="BN10" s="221"/>
      <c r="BO10" s="221"/>
      <c r="BP10" s="221"/>
      <c r="BQ10" s="226">
        <v>4</v>
      </c>
      <c r="BR10" s="227"/>
      <c r="BS10" s="993" t="s">
        <v>553</v>
      </c>
      <c r="BT10" s="994"/>
      <c r="BU10" s="994"/>
      <c r="BV10" s="994"/>
      <c r="BW10" s="994"/>
      <c r="BX10" s="994"/>
      <c r="BY10" s="994"/>
      <c r="BZ10" s="994"/>
      <c r="CA10" s="994"/>
      <c r="CB10" s="994"/>
      <c r="CC10" s="994"/>
      <c r="CD10" s="994"/>
      <c r="CE10" s="994"/>
      <c r="CF10" s="994"/>
      <c r="CG10" s="1015"/>
      <c r="CH10" s="990">
        <v>8</v>
      </c>
      <c r="CI10" s="991"/>
      <c r="CJ10" s="991"/>
      <c r="CK10" s="991"/>
      <c r="CL10" s="992"/>
      <c r="CM10" s="990">
        <v>13</v>
      </c>
      <c r="CN10" s="991"/>
      <c r="CO10" s="991"/>
      <c r="CP10" s="991"/>
      <c r="CQ10" s="992"/>
      <c r="CR10" s="990">
        <v>8</v>
      </c>
      <c r="CS10" s="991"/>
      <c r="CT10" s="991"/>
      <c r="CU10" s="991"/>
      <c r="CV10" s="992"/>
      <c r="CW10" s="990" t="s">
        <v>549</v>
      </c>
      <c r="CX10" s="991"/>
      <c r="CY10" s="991"/>
      <c r="CZ10" s="991"/>
      <c r="DA10" s="992"/>
      <c r="DB10" s="990" t="s">
        <v>549</v>
      </c>
      <c r="DC10" s="991"/>
      <c r="DD10" s="991"/>
      <c r="DE10" s="991"/>
      <c r="DF10" s="992"/>
      <c r="DG10" s="990" t="s">
        <v>549</v>
      </c>
      <c r="DH10" s="991"/>
      <c r="DI10" s="991"/>
      <c r="DJ10" s="991"/>
      <c r="DK10" s="992"/>
      <c r="DL10" s="990" t="s">
        <v>549</v>
      </c>
      <c r="DM10" s="991"/>
      <c r="DN10" s="991"/>
      <c r="DO10" s="991"/>
      <c r="DP10" s="992"/>
      <c r="DQ10" s="990" t="s">
        <v>549</v>
      </c>
      <c r="DR10" s="991"/>
      <c r="DS10" s="991"/>
      <c r="DT10" s="991"/>
      <c r="DU10" s="992"/>
      <c r="DV10" s="993"/>
      <c r="DW10" s="994"/>
      <c r="DX10" s="994"/>
      <c r="DY10" s="994"/>
      <c r="DZ10" s="995"/>
      <c r="EA10" s="222"/>
    </row>
    <row r="11" spans="1:131" s="223" customFormat="1" ht="26.25" customHeight="1" x14ac:dyDescent="0.15">
      <c r="A11" s="226">
        <v>5</v>
      </c>
      <c r="B11" s="1031"/>
      <c r="C11" s="1032"/>
      <c r="D11" s="1032"/>
      <c r="E11" s="1032"/>
      <c r="F11" s="1032"/>
      <c r="G11" s="1032"/>
      <c r="H11" s="1032"/>
      <c r="I11" s="1032"/>
      <c r="J11" s="1032"/>
      <c r="K11" s="1032"/>
      <c r="L11" s="1032"/>
      <c r="M11" s="1032"/>
      <c r="N11" s="1032"/>
      <c r="O11" s="1032"/>
      <c r="P11" s="1033"/>
      <c r="Q11" s="1039"/>
      <c r="R11" s="1040"/>
      <c r="S11" s="1040"/>
      <c r="T11" s="1040"/>
      <c r="U11" s="1040"/>
      <c r="V11" s="1040"/>
      <c r="W11" s="1040"/>
      <c r="X11" s="1040"/>
      <c r="Y11" s="1040"/>
      <c r="Z11" s="1040"/>
      <c r="AA11" s="1040"/>
      <c r="AB11" s="1040"/>
      <c r="AC11" s="1040"/>
      <c r="AD11" s="1040"/>
      <c r="AE11" s="1041"/>
      <c r="AF11" s="1036"/>
      <c r="AG11" s="1037"/>
      <c r="AH11" s="1037"/>
      <c r="AI11" s="1037"/>
      <c r="AJ11" s="1038"/>
      <c r="AK11" s="1081"/>
      <c r="AL11" s="1082"/>
      <c r="AM11" s="1082"/>
      <c r="AN11" s="1082"/>
      <c r="AO11" s="1082"/>
      <c r="AP11" s="1082"/>
      <c r="AQ11" s="1082"/>
      <c r="AR11" s="1082"/>
      <c r="AS11" s="1082"/>
      <c r="AT11" s="1082"/>
      <c r="AU11" s="1083"/>
      <c r="AV11" s="1083"/>
      <c r="AW11" s="1083"/>
      <c r="AX11" s="1083"/>
      <c r="AY11" s="1084"/>
      <c r="AZ11" s="220"/>
      <c r="BA11" s="220"/>
      <c r="BB11" s="220"/>
      <c r="BC11" s="220"/>
      <c r="BD11" s="220"/>
      <c r="BE11" s="221"/>
      <c r="BF11" s="221"/>
      <c r="BG11" s="221"/>
      <c r="BH11" s="221"/>
      <c r="BI11" s="221"/>
      <c r="BJ11" s="221"/>
      <c r="BK11" s="221"/>
      <c r="BL11" s="221"/>
      <c r="BM11" s="221"/>
      <c r="BN11" s="221"/>
      <c r="BO11" s="221"/>
      <c r="BP11" s="221"/>
      <c r="BQ11" s="226">
        <v>5</v>
      </c>
      <c r="BR11" s="227"/>
      <c r="BS11" s="993"/>
      <c r="BT11" s="994"/>
      <c r="BU11" s="994"/>
      <c r="BV11" s="994"/>
      <c r="BW11" s="994"/>
      <c r="BX11" s="994"/>
      <c r="BY11" s="994"/>
      <c r="BZ11" s="994"/>
      <c r="CA11" s="994"/>
      <c r="CB11" s="994"/>
      <c r="CC11" s="994"/>
      <c r="CD11" s="994"/>
      <c r="CE11" s="994"/>
      <c r="CF11" s="994"/>
      <c r="CG11" s="1015"/>
      <c r="CH11" s="990"/>
      <c r="CI11" s="991"/>
      <c r="CJ11" s="991"/>
      <c r="CK11" s="991"/>
      <c r="CL11" s="992"/>
      <c r="CM11" s="990"/>
      <c r="CN11" s="991"/>
      <c r="CO11" s="991"/>
      <c r="CP11" s="991"/>
      <c r="CQ11" s="992"/>
      <c r="CR11" s="990"/>
      <c r="CS11" s="991"/>
      <c r="CT11" s="991"/>
      <c r="CU11" s="991"/>
      <c r="CV11" s="992"/>
      <c r="CW11" s="990"/>
      <c r="CX11" s="991"/>
      <c r="CY11" s="991"/>
      <c r="CZ11" s="991"/>
      <c r="DA11" s="992"/>
      <c r="DB11" s="990"/>
      <c r="DC11" s="991"/>
      <c r="DD11" s="991"/>
      <c r="DE11" s="991"/>
      <c r="DF11" s="992"/>
      <c r="DG11" s="990"/>
      <c r="DH11" s="991"/>
      <c r="DI11" s="991"/>
      <c r="DJ11" s="991"/>
      <c r="DK11" s="992"/>
      <c r="DL11" s="990"/>
      <c r="DM11" s="991"/>
      <c r="DN11" s="991"/>
      <c r="DO11" s="991"/>
      <c r="DP11" s="992"/>
      <c r="DQ11" s="990"/>
      <c r="DR11" s="991"/>
      <c r="DS11" s="991"/>
      <c r="DT11" s="991"/>
      <c r="DU11" s="992"/>
      <c r="DV11" s="993"/>
      <c r="DW11" s="994"/>
      <c r="DX11" s="994"/>
      <c r="DY11" s="994"/>
      <c r="DZ11" s="995"/>
      <c r="EA11" s="222"/>
    </row>
    <row r="12" spans="1:131" s="223" customFormat="1" ht="26.25" customHeight="1" x14ac:dyDescent="0.15">
      <c r="A12" s="226">
        <v>6</v>
      </c>
      <c r="B12" s="1031"/>
      <c r="C12" s="1032"/>
      <c r="D12" s="1032"/>
      <c r="E12" s="1032"/>
      <c r="F12" s="1032"/>
      <c r="G12" s="1032"/>
      <c r="H12" s="1032"/>
      <c r="I12" s="1032"/>
      <c r="J12" s="1032"/>
      <c r="K12" s="1032"/>
      <c r="L12" s="1032"/>
      <c r="M12" s="1032"/>
      <c r="N12" s="1032"/>
      <c r="O12" s="1032"/>
      <c r="P12" s="1033"/>
      <c r="Q12" s="1039"/>
      <c r="R12" s="1040"/>
      <c r="S12" s="1040"/>
      <c r="T12" s="1040"/>
      <c r="U12" s="1040"/>
      <c r="V12" s="1040"/>
      <c r="W12" s="1040"/>
      <c r="X12" s="1040"/>
      <c r="Y12" s="1040"/>
      <c r="Z12" s="1040"/>
      <c r="AA12" s="1040"/>
      <c r="AB12" s="1040"/>
      <c r="AC12" s="1040"/>
      <c r="AD12" s="1040"/>
      <c r="AE12" s="1041"/>
      <c r="AF12" s="1036"/>
      <c r="AG12" s="1037"/>
      <c r="AH12" s="1037"/>
      <c r="AI12" s="1037"/>
      <c r="AJ12" s="1038"/>
      <c r="AK12" s="1081"/>
      <c r="AL12" s="1082"/>
      <c r="AM12" s="1082"/>
      <c r="AN12" s="1082"/>
      <c r="AO12" s="1082"/>
      <c r="AP12" s="1082"/>
      <c r="AQ12" s="1082"/>
      <c r="AR12" s="1082"/>
      <c r="AS12" s="1082"/>
      <c r="AT12" s="1082"/>
      <c r="AU12" s="1083"/>
      <c r="AV12" s="1083"/>
      <c r="AW12" s="1083"/>
      <c r="AX12" s="1083"/>
      <c r="AY12" s="1084"/>
      <c r="AZ12" s="220"/>
      <c r="BA12" s="220"/>
      <c r="BB12" s="220"/>
      <c r="BC12" s="220"/>
      <c r="BD12" s="220"/>
      <c r="BE12" s="221"/>
      <c r="BF12" s="221"/>
      <c r="BG12" s="221"/>
      <c r="BH12" s="221"/>
      <c r="BI12" s="221"/>
      <c r="BJ12" s="221"/>
      <c r="BK12" s="221"/>
      <c r="BL12" s="221"/>
      <c r="BM12" s="221"/>
      <c r="BN12" s="221"/>
      <c r="BO12" s="221"/>
      <c r="BP12" s="221"/>
      <c r="BQ12" s="226">
        <v>6</v>
      </c>
      <c r="BR12" s="227"/>
      <c r="BS12" s="993"/>
      <c r="BT12" s="994"/>
      <c r="BU12" s="994"/>
      <c r="BV12" s="994"/>
      <c r="BW12" s="994"/>
      <c r="BX12" s="994"/>
      <c r="BY12" s="994"/>
      <c r="BZ12" s="994"/>
      <c r="CA12" s="994"/>
      <c r="CB12" s="994"/>
      <c r="CC12" s="994"/>
      <c r="CD12" s="994"/>
      <c r="CE12" s="994"/>
      <c r="CF12" s="994"/>
      <c r="CG12" s="1015"/>
      <c r="CH12" s="990"/>
      <c r="CI12" s="991"/>
      <c r="CJ12" s="991"/>
      <c r="CK12" s="991"/>
      <c r="CL12" s="992"/>
      <c r="CM12" s="990"/>
      <c r="CN12" s="991"/>
      <c r="CO12" s="991"/>
      <c r="CP12" s="991"/>
      <c r="CQ12" s="992"/>
      <c r="CR12" s="990"/>
      <c r="CS12" s="991"/>
      <c r="CT12" s="991"/>
      <c r="CU12" s="991"/>
      <c r="CV12" s="992"/>
      <c r="CW12" s="990"/>
      <c r="CX12" s="991"/>
      <c r="CY12" s="991"/>
      <c r="CZ12" s="991"/>
      <c r="DA12" s="992"/>
      <c r="DB12" s="990"/>
      <c r="DC12" s="991"/>
      <c r="DD12" s="991"/>
      <c r="DE12" s="991"/>
      <c r="DF12" s="992"/>
      <c r="DG12" s="990"/>
      <c r="DH12" s="991"/>
      <c r="DI12" s="991"/>
      <c r="DJ12" s="991"/>
      <c r="DK12" s="992"/>
      <c r="DL12" s="990"/>
      <c r="DM12" s="991"/>
      <c r="DN12" s="991"/>
      <c r="DO12" s="991"/>
      <c r="DP12" s="992"/>
      <c r="DQ12" s="990"/>
      <c r="DR12" s="991"/>
      <c r="DS12" s="991"/>
      <c r="DT12" s="991"/>
      <c r="DU12" s="992"/>
      <c r="DV12" s="993"/>
      <c r="DW12" s="994"/>
      <c r="DX12" s="994"/>
      <c r="DY12" s="994"/>
      <c r="DZ12" s="995"/>
      <c r="EA12" s="222"/>
    </row>
    <row r="13" spans="1:131" s="223" customFormat="1" ht="26.25" customHeight="1" x14ac:dyDescent="0.15">
      <c r="A13" s="226">
        <v>7</v>
      </c>
      <c r="B13" s="1031"/>
      <c r="C13" s="1032"/>
      <c r="D13" s="1032"/>
      <c r="E13" s="1032"/>
      <c r="F13" s="1032"/>
      <c r="G13" s="1032"/>
      <c r="H13" s="1032"/>
      <c r="I13" s="1032"/>
      <c r="J13" s="1032"/>
      <c r="K13" s="1032"/>
      <c r="L13" s="1032"/>
      <c r="M13" s="1032"/>
      <c r="N13" s="1032"/>
      <c r="O13" s="1032"/>
      <c r="P13" s="1033"/>
      <c r="Q13" s="1039"/>
      <c r="R13" s="1040"/>
      <c r="S13" s="1040"/>
      <c r="T13" s="1040"/>
      <c r="U13" s="1040"/>
      <c r="V13" s="1040"/>
      <c r="W13" s="1040"/>
      <c r="X13" s="1040"/>
      <c r="Y13" s="1040"/>
      <c r="Z13" s="1040"/>
      <c r="AA13" s="1040"/>
      <c r="AB13" s="1040"/>
      <c r="AC13" s="1040"/>
      <c r="AD13" s="1040"/>
      <c r="AE13" s="1041"/>
      <c r="AF13" s="1036"/>
      <c r="AG13" s="1037"/>
      <c r="AH13" s="1037"/>
      <c r="AI13" s="1037"/>
      <c r="AJ13" s="1038"/>
      <c r="AK13" s="1081"/>
      <c r="AL13" s="1082"/>
      <c r="AM13" s="1082"/>
      <c r="AN13" s="1082"/>
      <c r="AO13" s="1082"/>
      <c r="AP13" s="1082"/>
      <c r="AQ13" s="1082"/>
      <c r="AR13" s="1082"/>
      <c r="AS13" s="1082"/>
      <c r="AT13" s="1082"/>
      <c r="AU13" s="1083"/>
      <c r="AV13" s="1083"/>
      <c r="AW13" s="1083"/>
      <c r="AX13" s="1083"/>
      <c r="AY13" s="1084"/>
      <c r="AZ13" s="220"/>
      <c r="BA13" s="220"/>
      <c r="BB13" s="220"/>
      <c r="BC13" s="220"/>
      <c r="BD13" s="220"/>
      <c r="BE13" s="221"/>
      <c r="BF13" s="221"/>
      <c r="BG13" s="221"/>
      <c r="BH13" s="221"/>
      <c r="BI13" s="221"/>
      <c r="BJ13" s="221"/>
      <c r="BK13" s="221"/>
      <c r="BL13" s="221"/>
      <c r="BM13" s="221"/>
      <c r="BN13" s="221"/>
      <c r="BO13" s="221"/>
      <c r="BP13" s="221"/>
      <c r="BQ13" s="226">
        <v>7</v>
      </c>
      <c r="BR13" s="227"/>
      <c r="BS13" s="993"/>
      <c r="BT13" s="994"/>
      <c r="BU13" s="994"/>
      <c r="BV13" s="994"/>
      <c r="BW13" s="994"/>
      <c r="BX13" s="994"/>
      <c r="BY13" s="994"/>
      <c r="BZ13" s="994"/>
      <c r="CA13" s="994"/>
      <c r="CB13" s="994"/>
      <c r="CC13" s="994"/>
      <c r="CD13" s="994"/>
      <c r="CE13" s="994"/>
      <c r="CF13" s="994"/>
      <c r="CG13" s="1015"/>
      <c r="CH13" s="990"/>
      <c r="CI13" s="991"/>
      <c r="CJ13" s="991"/>
      <c r="CK13" s="991"/>
      <c r="CL13" s="992"/>
      <c r="CM13" s="990"/>
      <c r="CN13" s="991"/>
      <c r="CO13" s="991"/>
      <c r="CP13" s="991"/>
      <c r="CQ13" s="992"/>
      <c r="CR13" s="990"/>
      <c r="CS13" s="991"/>
      <c r="CT13" s="991"/>
      <c r="CU13" s="991"/>
      <c r="CV13" s="992"/>
      <c r="CW13" s="990"/>
      <c r="CX13" s="991"/>
      <c r="CY13" s="991"/>
      <c r="CZ13" s="991"/>
      <c r="DA13" s="992"/>
      <c r="DB13" s="990"/>
      <c r="DC13" s="991"/>
      <c r="DD13" s="991"/>
      <c r="DE13" s="991"/>
      <c r="DF13" s="992"/>
      <c r="DG13" s="990"/>
      <c r="DH13" s="991"/>
      <c r="DI13" s="991"/>
      <c r="DJ13" s="991"/>
      <c r="DK13" s="992"/>
      <c r="DL13" s="990"/>
      <c r="DM13" s="991"/>
      <c r="DN13" s="991"/>
      <c r="DO13" s="991"/>
      <c r="DP13" s="992"/>
      <c r="DQ13" s="990"/>
      <c r="DR13" s="991"/>
      <c r="DS13" s="991"/>
      <c r="DT13" s="991"/>
      <c r="DU13" s="992"/>
      <c r="DV13" s="993"/>
      <c r="DW13" s="994"/>
      <c r="DX13" s="994"/>
      <c r="DY13" s="994"/>
      <c r="DZ13" s="995"/>
      <c r="EA13" s="222"/>
    </row>
    <row r="14" spans="1:131" s="223" customFormat="1" ht="26.25" customHeight="1" x14ac:dyDescent="0.15">
      <c r="A14" s="226">
        <v>8</v>
      </c>
      <c r="B14" s="1031"/>
      <c r="C14" s="1032"/>
      <c r="D14" s="1032"/>
      <c r="E14" s="1032"/>
      <c r="F14" s="1032"/>
      <c r="G14" s="1032"/>
      <c r="H14" s="1032"/>
      <c r="I14" s="1032"/>
      <c r="J14" s="1032"/>
      <c r="K14" s="1032"/>
      <c r="L14" s="1032"/>
      <c r="M14" s="1032"/>
      <c r="N14" s="1032"/>
      <c r="O14" s="1032"/>
      <c r="P14" s="1033"/>
      <c r="Q14" s="1039"/>
      <c r="R14" s="1040"/>
      <c r="S14" s="1040"/>
      <c r="T14" s="1040"/>
      <c r="U14" s="1040"/>
      <c r="V14" s="1040"/>
      <c r="W14" s="1040"/>
      <c r="X14" s="1040"/>
      <c r="Y14" s="1040"/>
      <c r="Z14" s="1040"/>
      <c r="AA14" s="1040"/>
      <c r="AB14" s="1040"/>
      <c r="AC14" s="1040"/>
      <c r="AD14" s="1040"/>
      <c r="AE14" s="1041"/>
      <c r="AF14" s="1036"/>
      <c r="AG14" s="1037"/>
      <c r="AH14" s="1037"/>
      <c r="AI14" s="1037"/>
      <c r="AJ14" s="1038"/>
      <c r="AK14" s="1081"/>
      <c r="AL14" s="1082"/>
      <c r="AM14" s="1082"/>
      <c r="AN14" s="1082"/>
      <c r="AO14" s="1082"/>
      <c r="AP14" s="1082"/>
      <c r="AQ14" s="1082"/>
      <c r="AR14" s="1082"/>
      <c r="AS14" s="1082"/>
      <c r="AT14" s="1082"/>
      <c r="AU14" s="1083"/>
      <c r="AV14" s="1083"/>
      <c r="AW14" s="1083"/>
      <c r="AX14" s="1083"/>
      <c r="AY14" s="1084"/>
      <c r="AZ14" s="220"/>
      <c r="BA14" s="220"/>
      <c r="BB14" s="220"/>
      <c r="BC14" s="220"/>
      <c r="BD14" s="220"/>
      <c r="BE14" s="221"/>
      <c r="BF14" s="221"/>
      <c r="BG14" s="221"/>
      <c r="BH14" s="221"/>
      <c r="BI14" s="221"/>
      <c r="BJ14" s="221"/>
      <c r="BK14" s="221"/>
      <c r="BL14" s="221"/>
      <c r="BM14" s="221"/>
      <c r="BN14" s="221"/>
      <c r="BO14" s="221"/>
      <c r="BP14" s="221"/>
      <c r="BQ14" s="226">
        <v>8</v>
      </c>
      <c r="BR14" s="227"/>
      <c r="BS14" s="993"/>
      <c r="BT14" s="994"/>
      <c r="BU14" s="994"/>
      <c r="BV14" s="994"/>
      <c r="BW14" s="994"/>
      <c r="BX14" s="994"/>
      <c r="BY14" s="994"/>
      <c r="BZ14" s="994"/>
      <c r="CA14" s="994"/>
      <c r="CB14" s="994"/>
      <c r="CC14" s="994"/>
      <c r="CD14" s="994"/>
      <c r="CE14" s="994"/>
      <c r="CF14" s="994"/>
      <c r="CG14" s="1015"/>
      <c r="CH14" s="990"/>
      <c r="CI14" s="991"/>
      <c r="CJ14" s="991"/>
      <c r="CK14" s="991"/>
      <c r="CL14" s="992"/>
      <c r="CM14" s="990"/>
      <c r="CN14" s="991"/>
      <c r="CO14" s="991"/>
      <c r="CP14" s="991"/>
      <c r="CQ14" s="992"/>
      <c r="CR14" s="990"/>
      <c r="CS14" s="991"/>
      <c r="CT14" s="991"/>
      <c r="CU14" s="991"/>
      <c r="CV14" s="992"/>
      <c r="CW14" s="990"/>
      <c r="CX14" s="991"/>
      <c r="CY14" s="991"/>
      <c r="CZ14" s="991"/>
      <c r="DA14" s="992"/>
      <c r="DB14" s="990"/>
      <c r="DC14" s="991"/>
      <c r="DD14" s="991"/>
      <c r="DE14" s="991"/>
      <c r="DF14" s="992"/>
      <c r="DG14" s="990"/>
      <c r="DH14" s="991"/>
      <c r="DI14" s="991"/>
      <c r="DJ14" s="991"/>
      <c r="DK14" s="992"/>
      <c r="DL14" s="990"/>
      <c r="DM14" s="991"/>
      <c r="DN14" s="991"/>
      <c r="DO14" s="991"/>
      <c r="DP14" s="992"/>
      <c r="DQ14" s="990"/>
      <c r="DR14" s="991"/>
      <c r="DS14" s="991"/>
      <c r="DT14" s="991"/>
      <c r="DU14" s="992"/>
      <c r="DV14" s="993"/>
      <c r="DW14" s="994"/>
      <c r="DX14" s="994"/>
      <c r="DY14" s="994"/>
      <c r="DZ14" s="995"/>
      <c r="EA14" s="222"/>
    </row>
    <row r="15" spans="1:131" s="223" customFormat="1" ht="26.25" customHeight="1" x14ac:dyDescent="0.15">
      <c r="A15" s="226">
        <v>9</v>
      </c>
      <c r="B15" s="1031"/>
      <c r="C15" s="1032"/>
      <c r="D15" s="1032"/>
      <c r="E15" s="1032"/>
      <c r="F15" s="1032"/>
      <c r="G15" s="1032"/>
      <c r="H15" s="1032"/>
      <c r="I15" s="1032"/>
      <c r="J15" s="1032"/>
      <c r="K15" s="1032"/>
      <c r="L15" s="1032"/>
      <c r="M15" s="1032"/>
      <c r="N15" s="1032"/>
      <c r="O15" s="1032"/>
      <c r="P15" s="1033"/>
      <c r="Q15" s="1039"/>
      <c r="R15" s="1040"/>
      <c r="S15" s="1040"/>
      <c r="T15" s="1040"/>
      <c r="U15" s="1040"/>
      <c r="V15" s="1040"/>
      <c r="W15" s="1040"/>
      <c r="X15" s="1040"/>
      <c r="Y15" s="1040"/>
      <c r="Z15" s="1040"/>
      <c r="AA15" s="1040"/>
      <c r="AB15" s="1040"/>
      <c r="AC15" s="1040"/>
      <c r="AD15" s="1040"/>
      <c r="AE15" s="1041"/>
      <c r="AF15" s="1036"/>
      <c r="AG15" s="1037"/>
      <c r="AH15" s="1037"/>
      <c r="AI15" s="1037"/>
      <c r="AJ15" s="1038"/>
      <c r="AK15" s="1081"/>
      <c r="AL15" s="1082"/>
      <c r="AM15" s="1082"/>
      <c r="AN15" s="1082"/>
      <c r="AO15" s="1082"/>
      <c r="AP15" s="1082"/>
      <c r="AQ15" s="1082"/>
      <c r="AR15" s="1082"/>
      <c r="AS15" s="1082"/>
      <c r="AT15" s="1082"/>
      <c r="AU15" s="1083"/>
      <c r="AV15" s="1083"/>
      <c r="AW15" s="1083"/>
      <c r="AX15" s="1083"/>
      <c r="AY15" s="1084"/>
      <c r="AZ15" s="220"/>
      <c r="BA15" s="220"/>
      <c r="BB15" s="220"/>
      <c r="BC15" s="220"/>
      <c r="BD15" s="220"/>
      <c r="BE15" s="221"/>
      <c r="BF15" s="221"/>
      <c r="BG15" s="221"/>
      <c r="BH15" s="221"/>
      <c r="BI15" s="221"/>
      <c r="BJ15" s="221"/>
      <c r="BK15" s="221"/>
      <c r="BL15" s="221"/>
      <c r="BM15" s="221"/>
      <c r="BN15" s="221"/>
      <c r="BO15" s="221"/>
      <c r="BP15" s="221"/>
      <c r="BQ15" s="226">
        <v>9</v>
      </c>
      <c r="BR15" s="227"/>
      <c r="BS15" s="993"/>
      <c r="BT15" s="994"/>
      <c r="BU15" s="994"/>
      <c r="BV15" s="994"/>
      <c r="BW15" s="994"/>
      <c r="BX15" s="994"/>
      <c r="BY15" s="994"/>
      <c r="BZ15" s="994"/>
      <c r="CA15" s="994"/>
      <c r="CB15" s="994"/>
      <c r="CC15" s="994"/>
      <c r="CD15" s="994"/>
      <c r="CE15" s="994"/>
      <c r="CF15" s="994"/>
      <c r="CG15" s="1015"/>
      <c r="CH15" s="990"/>
      <c r="CI15" s="991"/>
      <c r="CJ15" s="991"/>
      <c r="CK15" s="991"/>
      <c r="CL15" s="992"/>
      <c r="CM15" s="990"/>
      <c r="CN15" s="991"/>
      <c r="CO15" s="991"/>
      <c r="CP15" s="991"/>
      <c r="CQ15" s="992"/>
      <c r="CR15" s="990"/>
      <c r="CS15" s="991"/>
      <c r="CT15" s="991"/>
      <c r="CU15" s="991"/>
      <c r="CV15" s="992"/>
      <c r="CW15" s="990"/>
      <c r="CX15" s="991"/>
      <c r="CY15" s="991"/>
      <c r="CZ15" s="991"/>
      <c r="DA15" s="992"/>
      <c r="DB15" s="990"/>
      <c r="DC15" s="991"/>
      <c r="DD15" s="991"/>
      <c r="DE15" s="991"/>
      <c r="DF15" s="992"/>
      <c r="DG15" s="990"/>
      <c r="DH15" s="991"/>
      <c r="DI15" s="991"/>
      <c r="DJ15" s="991"/>
      <c r="DK15" s="992"/>
      <c r="DL15" s="990"/>
      <c r="DM15" s="991"/>
      <c r="DN15" s="991"/>
      <c r="DO15" s="991"/>
      <c r="DP15" s="992"/>
      <c r="DQ15" s="990"/>
      <c r="DR15" s="991"/>
      <c r="DS15" s="991"/>
      <c r="DT15" s="991"/>
      <c r="DU15" s="992"/>
      <c r="DV15" s="993"/>
      <c r="DW15" s="994"/>
      <c r="DX15" s="994"/>
      <c r="DY15" s="994"/>
      <c r="DZ15" s="995"/>
      <c r="EA15" s="222"/>
    </row>
    <row r="16" spans="1:131" s="223" customFormat="1" ht="26.25" customHeight="1" x14ac:dyDescent="0.15">
      <c r="A16" s="226">
        <v>10</v>
      </c>
      <c r="B16" s="1031"/>
      <c r="C16" s="1032"/>
      <c r="D16" s="1032"/>
      <c r="E16" s="1032"/>
      <c r="F16" s="1032"/>
      <c r="G16" s="1032"/>
      <c r="H16" s="1032"/>
      <c r="I16" s="1032"/>
      <c r="J16" s="1032"/>
      <c r="K16" s="1032"/>
      <c r="L16" s="1032"/>
      <c r="M16" s="1032"/>
      <c r="N16" s="1032"/>
      <c r="O16" s="1032"/>
      <c r="P16" s="1033"/>
      <c r="Q16" s="1039"/>
      <c r="R16" s="1040"/>
      <c r="S16" s="1040"/>
      <c r="T16" s="1040"/>
      <c r="U16" s="1040"/>
      <c r="V16" s="1040"/>
      <c r="W16" s="1040"/>
      <c r="X16" s="1040"/>
      <c r="Y16" s="1040"/>
      <c r="Z16" s="1040"/>
      <c r="AA16" s="1040"/>
      <c r="AB16" s="1040"/>
      <c r="AC16" s="1040"/>
      <c r="AD16" s="1040"/>
      <c r="AE16" s="1041"/>
      <c r="AF16" s="1036"/>
      <c r="AG16" s="1037"/>
      <c r="AH16" s="1037"/>
      <c r="AI16" s="1037"/>
      <c r="AJ16" s="1038"/>
      <c r="AK16" s="1081"/>
      <c r="AL16" s="1082"/>
      <c r="AM16" s="1082"/>
      <c r="AN16" s="1082"/>
      <c r="AO16" s="1082"/>
      <c r="AP16" s="1082"/>
      <c r="AQ16" s="1082"/>
      <c r="AR16" s="1082"/>
      <c r="AS16" s="1082"/>
      <c r="AT16" s="1082"/>
      <c r="AU16" s="1083"/>
      <c r="AV16" s="1083"/>
      <c r="AW16" s="1083"/>
      <c r="AX16" s="1083"/>
      <c r="AY16" s="1084"/>
      <c r="AZ16" s="220"/>
      <c r="BA16" s="220"/>
      <c r="BB16" s="220"/>
      <c r="BC16" s="220"/>
      <c r="BD16" s="220"/>
      <c r="BE16" s="221"/>
      <c r="BF16" s="221"/>
      <c r="BG16" s="221"/>
      <c r="BH16" s="221"/>
      <c r="BI16" s="221"/>
      <c r="BJ16" s="221"/>
      <c r="BK16" s="221"/>
      <c r="BL16" s="221"/>
      <c r="BM16" s="221"/>
      <c r="BN16" s="221"/>
      <c r="BO16" s="221"/>
      <c r="BP16" s="221"/>
      <c r="BQ16" s="226">
        <v>10</v>
      </c>
      <c r="BR16" s="227"/>
      <c r="BS16" s="993"/>
      <c r="BT16" s="994"/>
      <c r="BU16" s="994"/>
      <c r="BV16" s="994"/>
      <c r="BW16" s="994"/>
      <c r="BX16" s="994"/>
      <c r="BY16" s="994"/>
      <c r="BZ16" s="994"/>
      <c r="CA16" s="994"/>
      <c r="CB16" s="994"/>
      <c r="CC16" s="994"/>
      <c r="CD16" s="994"/>
      <c r="CE16" s="994"/>
      <c r="CF16" s="994"/>
      <c r="CG16" s="1015"/>
      <c r="CH16" s="990"/>
      <c r="CI16" s="991"/>
      <c r="CJ16" s="991"/>
      <c r="CK16" s="991"/>
      <c r="CL16" s="992"/>
      <c r="CM16" s="990"/>
      <c r="CN16" s="991"/>
      <c r="CO16" s="991"/>
      <c r="CP16" s="991"/>
      <c r="CQ16" s="992"/>
      <c r="CR16" s="990"/>
      <c r="CS16" s="991"/>
      <c r="CT16" s="991"/>
      <c r="CU16" s="991"/>
      <c r="CV16" s="992"/>
      <c r="CW16" s="990"/>
      <c r="CX16" s="991"/>
      <c r="CY16" s="991"/>
      <c r="CZ16" s="991"/>
      <c r="DA16" s="992"/>
      <c r="DB16" s="990"/>
      <c r="DC16" s="991"/>
      <c r="DD16" s="991"/>
      <c r="DE16" s="991"/>
      <c r="DF16" s="992"/>
      <c r="DG16" s="990"/>
      <c r="DH16" s="991"/>
      <c r="DI16" s="991"/>
      <c r="DJ16" s="991"/>
      <c r="DK16" s="992"/>
      <c r="DL16" s="990"/>
      <c r="DM16" s="991"/>
      <c r="DN16" s="991"/>
      <c r="DO16" s="991"/>
      <c r="DP16" s="992"/>
      <c r="DQ16" s="990"/>
      <c r="DR16" s="991"/>
      <c r="DS16" s="991"/>
      <c r="DT16" s="991"/>
      <c r="DU16" s="992"/>
      <c r="DV16" s="993"/>
      <c r="DW16" s="994"/>
      <c r="DX16" s="994"/>
      <c r="DY16" s="994"/>
      <c r="DZ16" s="995"/>
      <c r="EA16" s="222"/>
    </row>
    <row r="17" spans="1:131" s="223" customFormat="1" ht="26.25" customHeight="1" x14ac:dyDescent="0.15">
      <c r="A17" s="226">
        <v>11</v>
      </c>
      <c r="B17" s="1031"/>
      <c r="C17" s="1032"/>
      <c r="D17" s="1032"/>
      <c r="E17" s="1032"/>
      <c r="F17" s="1032"/>
      <c r="G17" s="1032"/>
      <c r="H17" s="1032"/>
      <c r="I17" s="1032"/>
      <c r="J17" s="1032"/>
      <c r="K17" s="1032"/>
      <c r="L17" s="1032"/>
      <c r="M17" s="1032"/>
      <c r="N17" s="1032"/>
      <c r="O17" s="1032"/>
      <c r="P17" s="1033"/>
      <c r="Q17" s="1039"/>
      <c r="R17" s="1040"/>
      <c r="S17" s="1040"/>
      <c r="T17" s="1040"/>
      <c r="U17" s="1040"/>
      <c r="V17" s="1040"/>
      <c r="W17" s="1040"/>
      <c r="X17" s="1040"/>
      <c r="Y17" s="1040"/>
      <c r="Z17" s="1040"/>
      <c r="AA17" s="1040"/>
      <c r="AB17" s="1040"/>
      <c r="AC17" s="1040"/>
      <c r="AD17" s="1040"/>
      <c r="AE17" s="1041"/>
      <c r="AF17" s="1036"/>
      <c r="AG17" s="1037"/>
      <c r="AH17" s="1037"/>
      <c r="AI17" s="1037"/>
      <c r="AJ17" s="1038"/>
      <c r="AK17" s="1081"/>
      <c r="AL17" s="1082"/>
      <c r="AM17" s="1082"/>
      <c r="AN17" s="1082"/>
      <c r="AO17" s="1082"/>
      <c r="AP17" s="1082"/>
      <c r="AQ17" s="1082"/>
      <c r="AR17" s="1082"/>
      <c r="AS17" s="1082"/>
      <c r="AT17" s="1082"/>
      <c r="AU17" s="1083"/>
      <c r="AV17" s="1083"/>
      <c r="AW17" s="1083"/>
      <c r="AX17" s="1083"/>
      <c r="AY17" s="1084"/>
      <c r="AZ17" s="220"/>
      <c r="BA17" s="220"/>
      <c r="BB17" s="220"/>
      <c r="BC17" s="220"/>
      <c r="BD17" s="220"/>
      <c r="BE17" s="221"/>
      <c r="BF17" s="221"/>
      <c r="BG17" s="221"/>
      <c r="BH17" s="221"/>
      <c r="BI17" s="221"/>
      <c r="BJ17" s="221"/>
      <c r="BK17" s="221"/>
      <c r="BL17" s="221"/>
      <c r="BM17" s="221"/>
      <c r="BN17" s="221"/>
      <c r="BO17" s="221"/>
      <c r="BP17" s="221"/>
      <c r="BQ17" s="226">
        <v>11</v>
      </c>
      <c r="BR17" s="227"/>
      <c r="BS17" s="993"/>
      <c r="BT17" s="994"/>
      <c r="BU17" s="994"/>
      <c r="BV17" s="994"/>
      <c r="BW17" s="994"/>
      <c r="BX17" s="994"/>
      <c r="BY17" s="994"/>
      <c r="BZ17" s="994"/>
      <c r="CA17" s="994"/>
      <c r="CB17" s="994"/>
      <c r="CC17" s="994"/>
      <c r="CD17" s="994"/>
      <c r="CE17" s="994"/>
      <c r="CF17" s="994"/>
      <c r="CG17" s="1015"/>
      <c r="CH17" s="990"/>
      <c r="CI17" s="991"/>
      <c r="CJ17" s="991"/>
      <c r="CK17" s="991"/>
      <c r="CL17" s="992"/>
      <c r="CM17" s="990"/>
      <c r="CN17" s="991"/>
      <c r="CO17" s="991"/>
      <c r="CP17" s="991"/>
      <c r="CQ17" s="992"/>
      <c r="CR17" s="990"/>
      <c r="CS17" s="991"/>
      <c r="CT17" s="991"/>
      <c r="CU17" s="991"/>
      <c r="CV17" s="992"/>
      <c r="CW17" s="990"/>
      <c r="CX17" s="991"/>
      <c r="CY17" s="991"/>
      <c r="CZ17" s="991"/>
      <c r="DA17" s="992"/>
      <c r="DB17" s="990"/>
      <c r="DC17" s="991"/>
      <c r="DD17" s="991"/>
      <c r="DE17" s="991"/>
      <c r="DF17" s="992"/>
      <c r="DG17" s="990"/>
      <c r="DH17" s="991"/>
      <c r="DI17" s="991"/>
      <c r="DJ17" s="991"/>
      <c r="DK17" s="992"/>
      <c r="DL17" s="990"/>
      <c r="DM17" s="991"/>
      <c r="DN17" s="991"/>
      <c r="DO17" s="991"/>
      <c r="DP17" s="992"/>
      <c r="DQ17" s="990"/>
      <c r="DR17" s="991"/>
      <c r="DS17" s="991"/>
      <c r="DT17" s="991"/>
      <c r="DU17" s="992"/>
      <c r="DV17" s="993"/>
      <c r="DW17" s="994"/>
      <c r="DX17" s="994"/>
      <c r="DY17" s="994"/>
      <c r="DZ17" s="995"/>
      <c r="EA17" s="222"/>
    </row>
    <row r="18" spans="1:131" s="223" customFormat="1" ht="26.25" customHeight="1" x14ac:dyDescent="0.15">
      <c r="A18" s="226">
        <v>12</v>
      </c>
      <c r="B18" s="1031"/>
      <c r="C18" s="1032"/>
      <c r="D18" s="1032"/>
      <c r="E18" s="1032"/>
      <c r="F18" s="1032"/>
      <c r="G18" s="1032"/>
      <c r="H18" s="1032"/>
      <c r="I18" s="1032"/>
      <c r="J18" s="1032"/>
      <c r="K18" s="1032"/>
      <c r="L18" s="1032"/>
      <c r="M18" s="1032"/>
      <c r="N18" s="1032"/>
      <c r="O18" s="1032"/>
      <c r="P18" s="1033"/>
      <c r="Q18" s="1039"/>
      <c r="R18" s="1040"/>
      <c r="S18" s="1040"/>
      <c r="T18" s="1040"/>
      <c r="U18" s="1040"/>
      <c r="V18" s="1040"/>
      <c r="W18" s="1040"/>
      <c r="X18" s="1040"/>
      <c r="Y18" s="1040"/>
      <c r="Z18" s="1040"/>
      <c r="AA18" s="1040"/>
      <c r="AB18" s="1040"/>
      <c r="AC18" s="1040"/>
      <c r="AD18" s="1040"/>
      <c r="AE18" s="1041"/>
      <c r="AF18" s="1036"/>
      <c r="AG18" s="1037"/>
      <c r="AH18" s="1037"/>
      <c r="AI18" s="1037"/>
      <c r="AJ18" s="1038"/>
      <c r="AK18" s="1081"/>
      <c r="AL18" s="1082"/>
      <c r="AM18" s="1082"/>
      <c r="AN18" s="1082"/>
      <c r="AO18" s="1082"/>
      <c r="AP18" s="1082"/>
      <c r="AQ18" s="1082"/>
      <c r="AR18" s="1082"/>
      <c r="AS18" s="1082"/>
      <c r="AT18" s="1082"/>
      <c r="AU18" s="1083"/>
      <c r="AV18" s="1083"/>
      <c r="AW18" s="1083"/>
      <c r="AX18" s="1083"/>
      <c r="AY18" s="1084"/>
      <c r="AZ18" s="220"/>
      <c r="BA18" s="220"/>
      <c r="BB18" s="220"/>
      <c r="BC18" s="220"/>
      <c r="BD18" s="220"/>
      <c r="BE18" s="221"/>
      <c r="BF18" s="221"/>
      <c r="BG18" s="221"/>
      <c r="BH18" s="221"/>
      <c r="BI18" s="221"/>
      <c r="BJ18" s="221"/>
      <c r="BK18" s="221"/>
      <c r="BL18" s="221"/>
      <c r="BM18" s="221"/>
      <c r="BN18" s="221"/>
      <c r="BO18" s="221"/>
      <c r="BP18" s="221"/>
      <c r="BQ18" s="226">
        <v>12</v>
      </c>
      <c r="BR18" s="227"/>
      <c r="BS18" s="993"/>
      <c r="BT18" s="994"/>
      <c r="BU18" s="994"/>
      <c r="BV18" s="994"/>
      <c r="BW18" s="994"/>
      <c r="BX18" s="994"/>
      <c r="BY18" s="994"/>
      <c r="BZ18" s="994"/>
      <c r="CA18" s="994"/>
      <c r="CB18" s="994"/>
      <c r="CC18" s="994"/>
      <c r="CD18" s="994"/>
      <c r="CE18" s="994"/>
      <c r="CF18" s="994"/>
      <c r="CG18" s="1015"/>
      <c r="CH18" s="990"/>
      <c r="CI18" s="991"/>
      <c r="CJ18" s="991"/>
      <c r="CK18" s="991"/>
      <c r="CL18" s="992"/>
      <c r="CM18" s="990"/>
      <c r="CN18" s="991"/>
      <c r="CO18" s="991"/>
      <c r="CP18" s="991"/>
      <c r="CQ18" s="992"/>
      <c r="CR18" s="990"/>
      <c r="CS18" s="991"/>
      <c r="CT18" s="991"/>
      <c r="CU18" s="991"/>
      <c r="CV18" s="992"/>
      <c r="CW18" s="990"/>
      <c r="CX18" s="991"/>
      <c r="CY18" s="991"/>
      <c r="CZ18" s="991"/>
      <c r="DA18" s="992"/>
      <c r="DB18" s="990"/>
      <c r="DC18" s="991"/>
      <c r="DD18" s="991"/>
      <c r="DE18" s="991"/>
      <c r="DF18" s="992"/>
      <c r="DG18" s="990"/>
      <c r="DH18" s="991"/>
      <c r="DI18" s="991"/>
      <c r="DJ18" s="991"/>
      <c r="DK18" s="992"/>
      <c r="DL18" s="990"/>
      <c r="DM18" s="991"/>
      <c r="DN18" s="991"/>
      <c r="DO18" s="991"/>
      <c r="DP18" s="992"/>
      <c r="DQ18" s="990"/>
      <c r="DR18" s="991"/>
      <c r="DS18" s="991"/>
      <c r="DT18" s="991"/>
      <c r="DU18" s="992"/>
      <c r="DV18" s="993"/>
      <c r="DW18" s="994"/>
      <c r="DX18" s="994"/>
      <c r="DY18" s="994"/>
      <c r="DZ18" s="995"/>
      <c r="EA18" s="222"/>
    </row>
    <row r="19" spans="1:131" s="223" customFormat="1" ht="26.25" customHeight="1" x14ac:dyDescent="0.15">
      <c r="A19" s="226">
        <v>13</v>
      </c>
      <c r="B19" s="1031"/>
      <c r="C19" s="1032"/>
      <c r="D19" s="1032"/>
      <c r="E19" s="1032"/>
      <c r="F19" s="1032"/>
      <c r="G19" s="1032"/>
      <c r="H19" s="1032"/>
      <c r="I19" s="1032"/>
      <c r="J19" s="1032"/>
      <c r="K19" s="1032"/>
      <c r="L19" s="1032"/>
      <c r="M19" s="1032"/>
      <c r="N19" s="1032"/>
      <c r="O19" s="1032"/>
      <c r="P19" s="1033"/>
      <c r="Q19" s="1039"/>
      <c r="R19" s="1040"/>
      <c r="S19" s="1040"/>
      <c r="T19" s="1040"/>
      <c r="U19" s="1040"/>
      <c r="V19" s="1040"/>
      <c r="W19" s="1040"/>
      <c r="X19" s="1040"/>
      <c r="Y19" s="1040"/>
      <c r="Z19" s="1040"/>
      <c r="AA19" s="1040"/>
      <c r="AB19" s="1040"/>
      <c r="AC19" s="1040"/>
      <c r="AD19" s="1040"/>
      <c r="AE19" s="1041"/>
      <c r="AF19" s="1036"/>
      <c r="AG19" s="1037"/>
      <c r="AH19" s="1037"/>
      <c r="AI19" s="1037"/>
      <c r="AJ19" s="1038"/>
      <c r="AK19" s="1081"/>
      <c r="AL19" s="1082"/>
      <c r="AM19" s="1082"/>
      <c r="AN19" s="1082"/>
      <c r="AO19" s="1082"/>
      <c r="AP19" s="1082"/>
      <c r="AQ19" s="1082"/>
      <c r="AR19" s="1082"/>
      <c r="AS19" s="1082"/>
      <c r="AT19" s="1082"/>
      <c r="AU19" s="1083"/>
      <c r="AV19" s="1083"/>
      <c r="AW19" s="1083"/>
      <c r="AX19" s="1083"/>
      <c r="AY19" s="1084"/>
      <c r="AZ19" s="220"/>
      <c r="BA19" s="220"/>
      <c r="BB19" s="220"/>
      <c r="BC19" s="220"/>
      <c r="BD19" s="220"/>
      <c r="BE19" s="221"/>
      <c r="BF19" s="221"/>
      <c r="BG19" s="221"/>
      <c r="BH19" s="221"/>
      <c r="BI19" s="221"/>
      <c r="BJ19" s="221"/>
      <c r="BK19" s="221"/>
      <c r="BL19" s="221"/>
      <c r="BM19" s="221"/>
      <c r="BN19" s="221"/>
      <c r="BO19" s="221"/>
      <c r="BP19" s="221"/>
      <c r="BQ19" s="226">
        <v>13</v>
      </c>
      <c r="BR19" s="227"/>
      <c r="BS19" s="993"/>
      <c r="BT19" s="994"/>
      <c r="BU19" s="994"/>
      <c r="BV19" s="994"/>
      <c r="BW19" s="994"/>
      <c r="BX19" s="994"/>
      <c r="BY19" s="994"/>
      <c r="BZ19" s="994"/>
      <c r="CA19" s="994"/>
      <c r="CB19" s="994"/>
      <c r="CC19" s="994"/>
      <c r="CD19" s="994"/>
      <c r="CE19" s="994"/>
      <c r="CF19" s="994"/>
      <c r="CG19" s="1015"/>
      <c r="CH19" s="990"/>
      <c r="CI19" s="991"/>
      <c r="CJ19" s="991"/>
      <c r="CK19" s="991"/>
      <c r="CL19" s="992"/>
      <c r="CM19" s="990"/>
      <c r="CN19" s="991"/>
      <c r="CO19" s="991"/>
      <c r="CP19" s="991"/>
      <c r="CQ19" s="992"/>
      <c r="CR19" s="990"/>
      <c r="CS19" s="991"/>
      <c r="CT19" s="991"/>
      <c r="CU19" s="991"/>
      <c r="CV19" s="992"/>
      <c r="CW19" s="990"/>
      <c r="CX19" s="991"/>
      <c r="CY19" s="991"/>
      <c r="CZ19" s="991"/>
      <c r="DA19" s="992"/>
      <c r="DB19" s="990"/>
      <c r="DC19" s="991"/>
      <c r="DD19" s="991"/>
      <c r="DE19" s="991"/>
      <c r="DF19" s="992"/>
      <c r="DG19" s="990"/>
      <c r="DH19" s="991"/>
      <c r="DI19" s="991"/>
      <c r="DJ19" s="991"/>
      <c r="DK19" s="992"/>
      <c r="DL19" s="990"/>
      <c r="DM19" s="991"/>
      <c r="DN19" s="991"/>
      <c r="DO19" s="991"/>
      <c r="DP19" s="992"/>
      <c r="DQ19" s="990"/>
      <c r="DR19" s="991"/>
      <c r="DS19" s="991"/>
      <c r="DT19" s="991"/>
      <c r="DU19" s="992"/>
      <c r="DV19" s="993"/>
      <c r="DW19" s="994"/>
      <c r="DX19" s="994"/>
      <c r="DY19" s="994"/>
      <c r="DZ19" s="995"/>
      <c r="EA19" s="222"/>
    </row>
    <row r="20" spans="1:131" s="223" customFormat="1" ht="26.25" customHeight="1" x14ac:dyDescent="0.15">
      <c r="A20" s="226">
        <v>14</v>
      </c>
      <c r="B20" s="1031"/>
      <c r="C20" s="1032"/>
      <c r="D20" s="1032"/>
      <c r="E20" s="1032"/>
      <c r="F20" s="1032"/>
      <c r="G20" s="1032"/>
      <c r="H20" s="1032"/>
      <c r="I20" s="1032"/>
      <c r="J20" s="1032"/>
      <c r="K20" s="1032"/>
      <c r="L20" s="1032"/>
      <c r="M20" s="1032"/>
      <c r="N20" s="1032"/>
      <c r="O20" s="1032"/>
      <c r="P20" s="1033"/>
      <c r="Q20" s="1039"/>
      <c r="R20" s="1040"/>
      <c r="S20" s="1040"/>
      <c r="T20" s="1040"/>
      <c r="U20" s="1040"/>
      <c r="V20" s="1040"/>
      <c r="W20" s="1040"/>
      <c r="X20" s="1040"/>
      <c r="Y20" s="1040"/>
      <c r="Z20" s="1040"/>
      <c r="AA20" s="1040"/>
      <c r="AB20" s="1040"/>
      <c r="AC20" s="1040"/>
      <c r="AD20" s="1040"/>
      <c r="AE20" s="1041"/>
      <c r="AF20" s="1036"/>
      <c r="AG20" s="1037"/>
      <c r="AH20" s="1037"/>
      <c r="AI20" s="1037"/>
      <c r="AJ20" s="1038"/>
      <c r="AK20" s="1081"/>
      <c r="AL20" s="1082"/>
      <c r="AM20" s="1082"/>
      <c r="AN20" s="1082"/>
      <c r="AO20" s="1082"/>
      <c r="AP20" s="1082"/>
      <c r="AQ20" s="1082"/>
      <c r="AR20" s="1082"/>
      <c r="AS20" s="1082"/>
      <c r="AT20" s="1082"/>
      <c r="AU20" s="1083"/>
      <c r="AV20" s="1083"/>
      <c r="AW20" s="1083"/>
      <c r="AX20" s="1083"/>
      <c r="AY20" s="1084"/>
      <c r="AZ20" s="220"/>
      <c r="BA20" s="220"/>
      <c r="BB20" s="220"/>
      <c r="BC20" s="220"/>
      <c r="BD20" s="220"/>
      <c r="BE20" s="221"/>
      <c r="BF20" s="221"/>
      <c r="BG20" s="221"/>
      <c r="BH20" s="221"/>
      <c r="BI20" s="221"/>
      <c r="BJ20" s="221"/>
      <c r="BK20" s="221"/>
      <c r="BL20" s="221"/>
      <c r="BM20" s="221"/>
      <c r="BN20" s="221"/>
      <c r="BO20" s="221"/>
      <c r="BP20" s="221"/>
      <c r="BQ20" s="226">
        <v>14</v>
      </c>
      <c r="BR20" s="227"/>
      <c r="BS20" s="993"/>
      <c r="BT20" s="994"/>
      <c r="BU20" s="994"/>
      <c r="BV20" s="994"/>
      <c r="BW20" s="994"/>
      <c r="BX20" s="994"/>
      <c r="BY20" s="994"/>
      <c r="BZ20" s="994"/>
      <c r="CA20" s="994"/>
      <c r="CB20" s="994"/>
      <c r="CC20" s="994"/>
      <c r="CD20" s="994"/>
      <c r="CE20" s="994"/>
      <c r="CF20" s="994"/>
      <c r="CG20" s="1015"/>
      <c r="CH20" s="990"/>
      <c r="CI20" s="991"/>
      <c r="CJ20" s="991"/>
      <c r="CK20" s="991"/>
      <c r="CL20" s="992"/>
      <c r="CM20" s="990"/>
      <c r="CN20" s="991"/>
      <c r="CO20" s="991"/>
      <c r="CP20" s="991"/>
      <c r="CQ20" s="992"/>
      <c r="CR20" s="990"/>
      <c r="CS20" s="991"/>
      <c r="CT20" s="991"/>
      <c r="CU20" s="991"/>
      <c r="CV20" s="992"/>
      <c r="CW20" s="990"/>
      <c r="CX20" s="991"/>
      <c r="CY20" s="991"/>
      <c r="CZ20" s="991"/>
      <c r="DA20" s="992"/>
      <c r="DB20" s="990"/>
      <c r="DC20" s="991"/>
      <c r="DD20" s="991"/>
      <c r="DE20" s="991"/>
      <c r="DF20" s="992"/>
      <c r="DG20" s="990"/>
      <c r="DH20" s="991"/>
      <c r="DI20" s="991"/>
      <c r="DJ20" s="991"/>
      <c r="DK20" s="992"/>
      <c r="DL20" s="990"/>
      <c r="DM20" s="991"/>
      <c r="DN20" s="991"/>
      <c r="DO20" s="991"/>
      <c r="DP20" s="992"/>
      <c r="DQ20" s="990"/>
      <c r="DR20" s="991"/>
      <c r="DS20" s="991"/>
      <c r="DT20" s="991"/>
      <c r="DU20" s="992"/>
      <c r="DV20" s="993"/>
      <c r="DW20" s="994"/>
      <c r="DX20" s="994"/>
      <c r="DY20" s="994"/>
      <c r="DZ20" s="995"/>
      <c r="EA20" s="222"/>
    </row>
    <row r="21" spans="1:131" s="223" customFormat="1" ht="26.25" customHeight="1" thickBot="1" x14ac:dyDescent="0.2">
      <c r="A21" s="226">
        <v>15</v>
      </c>
      <c r="B21" s="1031"/>
      <c r="C21" s="1032"/>
      <c r="D21" s="1032"/>
      <c r="E21" s="1032"/>
      <c r="F21" s="1032"/>
      <c r="G21" s="1032"/>
      <c r="H21" s="1032"/>
      <c r="I21" s="1032"/>
      <c r="J21" s="1032"/>
      <c r="K21" s="1032"/>
      <c r="L21" s="1032"/>
      <c r="M21" s="1032"/>
      <c r="N21" s="1032"/>
      <c r="O21" s="1032"/>
      <c r="P21" s="1033"/>
      <c r="Q21" s="1039"/>
      <c r="R21" s="1040"/>
      <c r="S21" s="1040"/>
      <c r="T21" s="1040"/>
      <c r="U21" s="1040"/>
      <c r="V21" s="1040"/>
      <c r="W21" s="1040"/>
      <c r="X21" s="1040"/>
      <c r="Y21" s="1040"/>
      <c r="Z21" s="1040"/>
      <c r="AA21" s="1040"/>
      <c r="AB21" s="1040"/>
      <c r="AC21" s="1040"/>
      <c r="AD21" s="1040"/>
      <c r="AE21" s="1041"/>
      <c r="AF21" s="1036"/>
      <c r="AG21" s="1037"/>
      <c r="AH21" s="1037"/>
      <c r="AI21" s="1037"/>
      <c r="AJ21" s="1038"/>
      <c r="AK21" s="1081"/>
      <c r="AL21" s="1082"/>
      <c r="AM21" s="1082"/>
      <c r="AN21" s="1082"/>
      <c r="AO21" s="1082"/>
      <c r="AP21" s="1082"/>
      <c r="AQ21" s="1082"/>
      <c r="AR21" s="1082"/>
      <c r="AS21" s="1082"/>
      <c r="AT21" s="1082"/>
      <c r="AU21" s="1083"/>
      <c r="AV21" s="1083"/>
      <c r="AW21" s="1083"/>
      <c r="AX21" s="1083"/>
      <c r="AY21" s="1084"/>
      <c r="AZ21" s="220"/>
      <c r="BA21" s="220"/>
      <c r="BB21" s="220"/>
      <c r="BC21" s="220"/>
      <c r="BD21" s="220"/>
      <c r="BE21" s="221"/>
      <c r="BF21" s="221"/>
      <c r="BG21" s="221"/>
      <c r="BH21" s="221"/>
      <c r="BI21" s="221"/>
      <c r="BJ21" s="221"/>
      <c r="BK21" s="221"/>
      <c r="BL21" s="221"/>
      <c r="BM21" s="221"/>
      <c r="BN21" s="221"/>
      <c r="BO21" s="221"/>
      <c r="BP21" s="221"/>
      <c r="BQ21" s="226">
        <v>15</v>
      </c>
      <c r="BR21" s="227"/>
      <c r="BS21" s="993"/>
      <c r="BT21" s="994"/>
      <c r="BU21" s="994"/>
      <c r="BV21" s="994"/>
      <c r="BW21" s="994"/>
      <c r="BX21" s="994"/>
      <c r="BY21" s="994"/>
      <c r="BZ21" s="994"/>
      <c r="CA21" s="994"/>
      <c r="CB21" s="994"/>
      <c r="CC21" s="994"/>
      <c r="CD21" s="994"/>
      <c r="CE21" s="994"/>
      <c r="CF21" s="994"/>
      <c r="CG21" s="1015"/>
      <c r="CH21" s="990"/>
      <c r="CI21" s="991"/>
      <c r="CJ21" s="991"/>
      <c r="CK21" s="991"/>
      <c r="CL21" s="992"/>
      <c r="CM21" s="990"/>
      <c r="CN21" s="991"/>
      <c r="CO21" s="991"/>
      <c r="CP21" s="991"/>
      <c r="CQ21" s="992"/>
      <c r="CR21" s="990"/>
      <c r="CS21" s="991"/>
      <c r="CT21" s="991"/>
      <c r="CU21" s="991"/>
      <c r="CV21" s="992"/>
      <c r="CW21" s="990"/>
      <c r="CX21" s="991"/>
      <c r="CY21" s="991"/>
      <c r="CZ21" s="991"/>
      <c r="DA21" s="992"/>
      <c r="DB21" s="990"/>
      <c r="DC21" s="991"/>
      <c r="DD21" s="991"/>
      <c r="DE21" s="991"/>
      <c r="DF21" s="992"/>
      <c r="DG21" s="990"/>
      <c r="DH21" s="991"/>
      <c r="DI21" s="991"/>
      <c r="DJ21" s="991"/>
      <c r="DK21" s="992"/>
      <c r="DL21" s="990"/>
      <c r="DM21" s="991"/>
      <c r="DN21" s="991"/>
      <c r="DO21" s="991"/>
      <c r="DP21" s="992"/>
      <c r="DQ21" s="990"/>
      <c r="DR21" s="991"/>
      <c r="DS21" s="991"/>
      <c r="DT21" s="991"/>
      <c r="DU21" s="992"/>
      <c r="DV21" s="993"/>
      <c r="DW21" s="994"/>
      <c r="DX21" s="994"/>
      <c r="DY21" s="994"/>
      <c r="DZ21" s="995"/>
      <c r="EA21" s="222"/>
    </row>
    <row r="22" spans="1:131" s="223" customFormat="1" ht="26.25" customHeight="1" x14ac:dyDescent="0.15">
      <c r="A22" s="226">
        <v>16</v>
      </c>
      <c r="B22" s="1031"/>
      <c r="C22" s="1032"/>
      <c r="D22" s="1032"/>
      <c r="E22" s="1032"/>
      <c r="F22" s="1032"/>
      <c r="G22" s="1032"/>
      <c r="H22" s="1032"/>
      <c r="I22" s="1032"/>
      <c r="J22" s="1032"/>
      <c r="K22" s="1032"/>
      <c r="L22" s="1032"/>
      <c r="M22" s="1032"/>
      <c r="N22" s="1032"/>
      <c r="O22" s="1032"/>
      <c r="P22" s="1033"/>
      <c r="Q22" s="1074"/>
      <c r="R22" s="1075"/>
      <c r="S22" s="1075"/>
      <c r="T22" s="1075"/>
      <c r="U22" s="1075"/>
      <c r="V22" s="1075"/>
      <c r="W22" s="1075"/>
      <c r="X22" s="1075"/>
      <c r="Y22" s="1075"/>
      <c r="Z22" s="1075"/>
      <c r="AA22" s="1075"/>
      <c r="AB22" s="1075"/>
      <c r="AC22" s="1075"/>
      <c r="AD22" s="1075"/>
      <c r="AE22" s="1076"/>
      <c r="AF22" s="1036"/>
      <c r="AG22" s="1037"/>
      <c r="AH22" s="1037"/>
      <c r="AI22" s="1037"/>
      <c r="AJ22" s="1038"/>
      <c r="AK22" s="1077"/>
      <c r="AL22" s="1078"/>
      <c r="AM22" s="1078"/>
      <c r="AN22" s="1078"/>
      <c r="AO22" s="1078"/>
      <c r="AP22" s="1078"/>
      <c r="AQ22" s="1078"/>
      <c r="AR22" s="1078"/>
      <c r="AS22" s="1078"/>
      <c r="AT22" s="1078"/>
      <c r="AU22" s="1079"/>
      <c r="AV22" s="1079"/>
      <c r="AW22" s="1079"/>
      <c r="AX22" s="1079"/>
      <c r="AY22" s="1080"/>
      <c r="AZ22" s="1029" t="s">
        <v>375</v>
      </c>
      <c r="BA22" s="1029"/>
      <c r="BB22" s="1029"/>
      <c r="BC22" s="1029"/>
      <c r="BD22" s="1030"/>
      <c r="BE22" s="221"/>
      <c r="BF22" s="221"/>
      <c r="BG22" s="221"/>
      <c r="BH22" s="221"/>
      <c r="BI22" s="221"/>
      <c r="BJ22" s="221"/>
      <c r="BK22" s="221"/>
      <c r="BL22" s="221"/>
      <c r="BM22" s="221"/>
      <c r="BN22" s="221"/>
      <c r="BO22" s="221"/>
      <c r="BP22" s="221"/>
      <c r="BQ22" s="226">
        <v>16</v>
      </c>
      <c r="BR22" s="227"/>
      <c r="BS22" s="993"/>
      <c r="BT22" s="994"/>
      <c r="BU22" s="994"/>
      <c r="BV22" s="994"/>
      <c r="BW22" s="994"/>
      <c r="BX22" s="994"/>
      <c r="BY22" s="994"/>
      <c r="BZ22" s="994"/>
      <c r="CA22" s="994"/>
      <c r="CB22" s="994"/>
      <c r="CC22" s="994"/>
      <c r="CD22" s="994"/>
      <c r="CE22" s="994"/>
      <c r="CF22" s="994"/>
      <c r="CG22" s="1015"/>
      <c r="CH22" s="990"/>
      <c r="CI22" s="991"/>
      <c r="CJ22" s="991"/>
      <c r="CK22" s="991"/>
      <c r="CL22" s="992"/>
      <c r="CM22" s="990"/>
      <c r="CN22" s="991"/>
      <c r="CO22" s="991"/>
      <c r="CP22" s="991"/>
      <c r="CQ22" s="992"/>
      <c r="CR22" s="990"/>
      <c r="CS22" s="991"/>
      <c r="CT22" s="991"/>
      <c r="CU22" s="991"/>
      <c r="CV22" s="992"/>
      <c r="CW22" s="990"/>
      <c r="CX22" s="991"/>
      <c r="CY22" s="991"/>
      <c r="CZ22" s="991"/>
      <c r="DA22" s="992"/>
      <c r="DB22" s="990"/>
      <c r="DC22" s="991"/>
      <c r="DD22" s="991"/>
      <c r="DE22" s="991"/>
      <c r="DF22" s="992"/>
      <c r="DG22" s="990"/>
      <c r="DH22" s="991"/>
      <c r="DI22" s="991"/>
      <c r="DJ22" s="991"/>
      <c r="DK22" s="992"/>
      <c r="DL22" s="990"/>
      <c r="DM22" s="991"/>
      <c r="DN22" s="991"/>
      <c r="DO22" s="991"/>
      <c r="DP22" s="992"/>
      <c r="DQ22" s="990"/>
      <c r="DR22" s="991"/>
      <c r="DS22" s="991"/>
      <c r="DT22" s="991"/>
      <c r="DU22" s="992"/>
      <c r="DV22" s="993"/>
      <c r="DW22" s="994"/>
      <c r="DX22" s="994"/>
      <c r="DY22" s="994"/>
      <c r="DZ22" s="995"/>
      <c r="EA22" s="222"/>
    </row>
    <row r="23" spans="1:131" s="223" customFormat="1" ht="26.25" customHeight="1" thickBot="1" x14ac:dyDescent="0.2">
      <c r="A23" s="228" t="s">
        <v>376</v>
      </c>
      <c r="B23" s="941" t="s">
        <v>377</v>
      </c>
      <c r="C23" s="942"/>
      <c r="D23" s="942"/>
      <c r="E23" s="942"/>
      <c r="F23" s="942"/>
      <c r="G23" s="942"/>
      <c r="H23" s="942"/>
      <c r="I23" s="942"/>
      <c r="J23" s="942"/>
      <c r="K23" s="942"/>
      <c r="L23" s="942"/>
      <c r="M23" s="942"/>
      <c r="N23" s="942"/>
      <c r="O23" s="942"/>
      <c r="P23" s="952"/>
      <c r="Q23" s="1068">
        <v>16596</v>
      </c>
      <c r="R23" s="1062"/>
      <c r="S23" s="1062"/>
      <c r="T23" s="1062"/>
      <c r="U23" s="1062"/>
      <c r="V23" s="1062">
        <v>14836</v>
      </c>
      <c r="W23" s="1062"/>
      <c r="X23" s="1062"/>
      <c r="Y23" s="1062"/>
      <c r="Z23" s="1062"/>
      <c r="AA23" s="1062">
        <v>1760</v>
      </c>
      <c r="AB23" s="1062"/>
      <c r="AC23" s="1062"/>
      <c r="AD23" s="1062"/>
      <c r="AE23" s="1069"/>
      <c r="AF23" s="1070">
        <v>1538</v>
      </c>
      <c r="AG23" s="1062"/>
      <c r="AH23" s="1062"/>
      <c r="AI23" s="1062"/>
      <c r="AJ23" s="1071"/>
      <c r="AK23" s="1072"/>
      <c r="AL23" s="1073"/>
      <c r="AM23" s="1073"/>
      <c r="AN23" s="1073"/>
      <c r="AO23" s="1073"/>
      <c r="AP23" s="1062">
        <v>8785</v>
      </c>
      <c r="AQ23" s="1062"/>
      <c r="AR23" s="1062"/>
      <c r="AS23" s="1062"/>
      <c r="AT23" s="1062"/>
      <c r="AU23" s="1063"/>
      <c r="AV23" s="1063"/>
      <c r="AW23" s="1063"/>
      <c r="AX23" s="1063"/>
      <c r="AY23" s="1064"/>
      <c r="AZ23" s="1065" t="s">
        <v>121</v>
      </c>
      <c r="BA23" s="1066"/>
      <c r="BB23" s="1066"/>
      <c r="BC23" s="1066"/>
      <c r="BD23" s="1067"/>
      <c r="BE23" s="221"/>
      <c r="BF23" s="221"/>
      <c r="BG23" s="221"/>
      <c r="BH23" s="221"/>
      <c r="BI23" s="221"/>
      <c r="BJ23" s="221"/>
      <c r="BK23" s="221"/>
      <c r="BL23" s="221"/>
      <c r="BM23" s="221"/>
      <c r="BN23" s="221"/>
      <c r="BO23" s="221"/>
      <c r="BP23" s="221"/>
      <c r="BQ23" s="226">
        <v>17</v>
      </c>
      <c r="BR23" s="227"/>
      <c r="BS23" s="993"/>
      <c r="BT23" s="994"/>
      <c r="BU23" s="994"/>
      <c r="BV23" s="994"/>
      <c r="BW23" s="994"/>
      <c r="BX23" s="994"/>
      <c r="BY23" s="994"/>
      <c r="BZ23" s="994"/>
      <c r="CA23" s="994"/>
      <c r="CB23" s="994"/>
      <c r="CC23" s="994"/>
      <c r="CD23" s="994"/>
      <c r="CE23" s="994"/>
      <c r="CF23" s="994"/>
      <c r="CG23" s="1015"/>
      <c r="CH23" s="990"/>
      <c r="CI23" s="991"/>
      <c r="CJ23" s="991"/>
      <c r="CK23" s="991"/>
      <c r="CL23" s="992"/>
      <c r="CM23" s="990"/>
      <c r="CN23" s="991"/>
      <c r="CO23" s="991"/>
      <c r="CP23" s="991"/>
      <c r="CQ23" s="992"/>
      <c r="CR23" s="990"/>
      <c r="CS23" s="991"/>
      <c r="CT23" s="991"/>
      <c r="CU23" s="991"/>
      <c r="CV23" s="992"/>
      <c r="CW23" s="990"/>
      <c r="CX23" s="991"/>
      <c r="CY23" s="991"/>
      <c r="CZ23" s="991"/>
      <c r="DA23" s="992"/>
      <c r="DB23" s="990"/>
      <c r="DC23" s="991"/>
      <c r="DD23" s="991"/>
      <c r="DE23" s="991"/>
      <c r="DF23" s="992"/>
      <c r="DG23" s="990"/>
      <c r="DH23" s="991"/>
      <c r="DI23" s="991"/>
      <c r="DJ23" s="991"/>
      <c r="DK23" s="992"/>
      <c r="DL23" s="990"/>
      <c r="DM23" s="991"/>
      <c r="DN23" s="991"/>
      <c r="DO23" s="991"/>
      <c r="DP23" s="992"/>
      <c r="DQ23" s="990"/>
      <c r="DR23" s="991"/>
      <c r="DS23" s="991"/>
      <c r="DT23" s="991"/>
      <c r="DU23" s="992"/>
      <c r="DV23" s="993"/>
      <c r="DW23" s="994"/>
      <c r="DX23" s="994"/>
      <c r="DY23" s="994"/>
      <c r="DZ23" s="995"/>
      <c r="EA23" s="222"/>
    </row>
    <row r="24" spans="1:131" s="223" customFormat="1" ht="26.25" customHeight="1" x14ac:dyDescent="0.15">
      <c r="A24" s="1061" t="s">
        <v>378</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20"/>
      <c r="BA24" s="220"/>
      <c r="BB24" s="220"/>
      <c r="BC24" s="220"/>
      <c r="BD24" s="220"/>
      <c r="BE24" s="221"/>
      <c r="BF24" s="221"/>
      <c r="BG24" s="221"/>
      <c r="BH24" s="221"/>
      <c r="BI24" s="221"/>
      <c r="BJ24" s="221"/>
      <c r="BK24" s="221"/>
      <c r="BL24" s="221"/>
      <c r="BM24" s="221"/>
      <c r="BN24" s="221"/>
      <c r="BO24" s="221"/>
      <c r="BP24" s="221"/>
      <c r="BQ24" s="226">
        <v>18</v>
      </c>
      <c r="BR24" s="227"/>
      <c r="BS24" s="993"/>
      <c r="BT24" s="994"/>
      <c r="BU24" s="994"/>
      <c r="BV24" s="994"/>
      <c r="BW24" s="994"/>
      <c r="BX24" s="994"/>
      <c r="BY24" s="994"/>
      <c r="BZ24" s="994"/>
      <c r="CA24" s="994"/>
      <c r="CB24" s="994"/>
      <c r="CC24" s="994"/>
      <c r="CD24" s="994"/>
      <c r="CE24" s="994"/>
      <c r="CF24" s="994"/>
      <c r="CG24" s="1015"/>
      <c r="CH24" s="990"/>
      <c r="CI24" s="991"/>
      <c r="CJ24" s="991"/>
      <c r="CK24" s="991"/>
      <c r="CL24" s="992"/>
      <c r="CM24" s="990"/>
      <c r="CN24" s="991"/>
      <c r="CO24" s="991"/>
      <c r="CP24" s="991"/>
      <c r="CQ24" s="992"/>
      <c r="CR24" s="990"/>
      <c r="CS24" s="991"/>
      <c r="CT24" s="991"/>
      <c r="CU24" s="991"/>
      <c r="CV24" s="992"/>
      <c r="CW24" s="990"/>
      <c r="CX24" s="991"/>
      <c r="CY24" s="991"/>
      <c r="CZ24" s="991"/>
      <c r="DA24" s="992"/>
      <c r="DB24" s="990"/>
      <c r="DC24" s="991"/>
      <c r="DD24" s="991"/>
      <c r="DE24" s="991"/>
      <c r="DF24" s="992"/>
      <c r="DG24" s="990"/>
      <c r="DH24" s="991"/>
      <c r="DI24" s="991"/>
      <c r="DJ24" s="991"/>
      <c r="DK24" s="992"/>
      <c r="DL24" s="990"/>
      <c r="DM24" s="991"/>
      <c r="DN24" s="991"/>
      <c r="DO24" s="991"/>
      <c r="DP24" s="992"/>
      <c r="DQ24" s="990"/>
      <c r="DR24" s="991"/>
      <c r="DS24" s="991"/>
      <c r="DT24" s="991"/>
      <c r="DU24" s="992"/>
      <c r="DV24" s="993"/>
      <c r="DW24" s="994"/>
      <c r="DX24" s="994"/>
      <c r="DY24" s="994"/>
      <c r="DZ24" s="995"/>
      <c r="EA24" s="222"/>
    </row>
    <row r="25" spans="1:131" ht="26.25" customHeight="1" thickBot="1" x14ac:dyDescent="0.2">
      <c r="A25" s="1060" t="s">
        <v>379</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20"/>
      <c r="BK25" s="220"/>
      <c r="BL25" s="220"/>
      <c r="BM25" s="220"/>
      <c r="BN25" s="220"/>
      <c r="BO25" s="229"/>
      <c r="BP25" s="229"/>
      <c r="BQ25" s="226">
        <v>19</v>
      </c>
      <c r="BR25" s="227"/>
      <c r="BS25" s="993"/>
      <c r="BT25" s="994"/>
      <c r="BU25" s="994"/>
      <c r="BV25" s="994"/>
      <c r="BW25" s="994"/>
      <c r="BX25" s="994"/>
      <c r="BY25" s="994"/>
      <c r="BZ25" s="994"/>
      <c r="CA25" s="994"/>
      <c r="CB25" s="994"/>
      <c r="CC25" s="994"/>
      <c r="CD25" s="994"/>
      <c r="CE25" s="994"/>
      <c r="CF25" s="994"/>
      <c r="CG25" s="1015"/>
      <c r="CH25" s="990"/>
      <c r="CI25" s="991"/>
      <c r="CJ25" s="991"/>
      <c r="CK25" s="991"/>
      <c r="CL25" s="992"/>
      <c r="CM25" s="990"/>
      <c r="CN25" s="991"/>
      <c r="CO25" s="991"/>
      <c r="CP25" s="991"/>
      <c r="CQ25" s="992"/>
      <c r="CR25" s="990"/>
      <c r="CS25" s="991"/>
      <c r="CT25" s="991"/>
      <c r="CU25" s="991"/>
      <c r="CV25" s="992"/>
      <c r="CW25" s="990"/>
      <c r="CX25" s="991"/>
      <c r="CY25" s="991"/>
      <c r="CZ25" s="991"/>
      <c r="DA25" s="992"/>
      <c r="DB25" s="990"/>
      <c r="DC25" s="991"/>
      <c r="DD25" s="991"/>
      <c r="DE25" s="991"/>
      <c r="DF25" s="992"/>
      <c r="DG25" s="990"/>
      <c r="DH25" s="991"/>
      <c r="DI25" s="991"/>
      <c r="DJ25" s="991"/>
      <c r="DK25" s="992"/>
      <c r="DL25" s="990"/>
      <c r="DM25" s="991"/>
      <c r="DN25" s="991"/>
      <c r="DO25" s="991"/>
      <c r="DP25" s="992"/>
      <c r="DQ25" s="990"/>
      <c r="DR25" s="991"/>
      <c r="DS25" s="991"/>
      <c r="DT25" s="991"/>
      <c r="DU25" s="992"/>
      <c r="DV25" s="993"/>
      <c r="DW25" s="994"/>
      <c r="DX25" s="994"/>
      <c r="DY25" s="994"/>
      <c r="DZ25" s="995"/>
      <c r="EA25" s="218"/>
    </row>
    <row r="26" spans="1:131" ht="26.25" customHeight="1" x14ac:dyDescent="0.15">
      <c r="A26" s="996" t="s">
        <v>357</v>
      </c>
      <c r="B26" s="997"/>
      <c r="C26" s="997"/>
      <c r="D26" s="997"/>
      <c r="E26" s="997"/>
      <c r="F26" s="997"/>
      <c r="G26" s="997"/>
      <c r="H26" s="997"/>
      <c r="I26" s="997"/>
      <c r="J26" s="997"/>
      <c r="K26" s="997"/>
      <c r="L26" s="997"/>
      <c r="M26" s="997"/>
      <c r="N26" s="997"/>
      <c r="O26" s="997"/>
      <c r="P26" s="998"/>
      <c r="Q26" s="1002" t="s">
        <v>380</v>
      </c>
      <c r="R26" s="1003"/>
      <c r="S26" s="1003"/>
      <c r="T26" s="1003"/>
      <c r="U26" s="1004"/>
      <c r="V26" s="1002" t="s">
        <v>381</v>
      </c>
      <c r="W26" s="1003"/>
      <c r="X26" s="1003"/>
      <c r="Y26" s="1003"/>
      <c r="Z26" s="1004"/>
      <c r="AA26" s="1002" t="s">
        <v>382</v>
      </c>
      <c r="AB26" s="1003"/>
      <c r="AC26" s="1003"/>
      <c r="AD26" s="1003"/>
      <c r="AE26" s="1003"/>
      <c r="AF26" s="1056" t="s">
        <v>383</v>
      </c>
      <c r="AG26" s="1009"/>
      <c r="AH26" s="1009"/>
      <c r="AI26" s="1009"/>
      <c r="AJ26" s="1057"/>
      <c r="AK26" s="1003" t="s">
        <v>384</v>
      </c>
      <c r="AL26" s="1003"/>
      <c r="AM26" s="1003"/>
      <c r="AN26" s="1003"/>
      <c r="AO26" s="1004"/>
      <c r="AP26" s="1002" t="s">
        <v>385</v>
      </c>
      <c r="AQ26" s="1003"/>
      <c r="AR26" s="1003"/>
      <c r="AS26" s="1003"/>
      <c r="AT26" s="1004"/>
      <c r="AU26" s="1002" t="s">
        <v>386</v>
      </c>
      <c r="AV26" s="1003"/>
      <c r="AW26" s="1003"/>
      <c r="AX26" s="1003"/>
      <c r="AY26" s="1004"/>
      <c r="AZ26" s="1002" t="s">
        <v>387</v>
      </c>
      <c r="BA26" s="1003"/>
      <c r="BB26" s="1003"/>
      <c r="BC26" s="1003"/>
      <c r="BD26" s="1004"/>
      <c r="BE26" s="1002" t="s">
        <v>364</v>
      </c>
      <c r="BF26" s="1003"/>
      <c r="BG26" s="1003"/>
      <c r="BH26" s="1003"/>
      <c r="BI26" s="1016"/>
      <c r="BJ26" s="220"/>
      <c r="BK26" s="220"/>
      <c r="BL26" s="220"/>
      <c r="BM26" s="220"/>
      <c r="BN26" s="220"/>
      <c r="BO26" s="229"/>
      <c r="BP26" s="229"/>
      <c r="BQ26" s="226">
        <v>20</v>
      </c>
      <c r="BR26" s="227"/>
      <c r="BS26" s="993"/>
      <c r="BT26" s="994"/>
      <c r="BU26" s="994"/>
      <c r="BV26" s="994"/>
      <c r="BW26" s="994"/>
      <c r="BX26" s="994"/>
      <c r="BY26" s="994"/>
      <c r="BZ26" s="994"/>
      <c r="CA26" s="994"/>
      <c r="CB26" s="994"/>
      <c r="CC26" s="994"/>
      <c r="CD26" s="994"/>
      <c r="CE26" s="994"/>
      <c r="CF26" s="994"/>
      <c r="CG26" s="1015"/>
      <c r="CH26" s="990"/>
      <c r="CI26" s="991"/>
      <c r="CJ26" s="991"/>
      <c r="CK26" s="991"/>
      <c r="CL26" s="992"/>
      <c r="CM26" s="990"/>
      <c r="CN26" s="991"/>
      <c r="CO26" s="991"/>
      <c r="CP26" s="991"/>
      <c r="CQ26" s="992"/>
      <c r="CR26" s="990"/>
      <c r="CS26" s="991"/>
      <c r="CT26" s="991"/>
      <c r="CU26" s="991"/>
      <c r="CV26" s="992"/>
      <c r="CW26" s="990"/>
      <c r="CX26" s="991"/>
      <c r="CY26" s="991"/>
      <c r="CZ26" s="991"/>
      <c r="DA26" s="992"/>
      <c r="DB26" s="990"/>
      <c r="DC26" s="991"/>
      <c r="DD26" s="991"/>
      <c r="DE26" s="991"/>
      <c r="DF26" s="992"/>
      <c r="DG26" s="990"/>
      <c r="DH26" s="991"/>
      <c r="DI26" s="991"/>
      <c r="DJ26" s="991"/>
      <c r="DK26" s="992"/>
      <c r="DL26" s="990"/>
      <c r="DM26" s="991"/>
      <c r="DN26" s="991"/>
      <c r="DO26" s="991"/>
      <c r="DP26" s="992"/>
      <c r="DQ26" s="990"/>
      <c r="DR26" s="991"/>
      <c r="DS26" s="991"/>
      <c r="DT26" s="991"/>
      <c r="DU26" s="992"/>
      <c r="DV26" s="993"/>
      <c r="DW26" s="994"/>
      <c r="DX26" s="994"/>
      <c r="DY26" s="994"/>
      <c r="DZ26" s="995"/>
      <c r="EA26" s="218"/>
    </row>
    <row r="27" spans="1:131" ht="26.25" customHeight="1" thickBot="1" x14ac:dyDescent="0.2">
      <c r="A27" s="999"/>
      <c r="B27" s="1000"/>
      <c r="C27" s="1000"/>
      <c r="D27" s="1000"/>
      <c r="E27" s="1000"/>
      <c r="F27" s="1000"/>
      <c r="G27" s="1000"/>
      <c r="H27" s="1000"/>
      <c r="I27" s="1000"/>
      <c r="J27" s="1000"/>
      <c r="K27" s="1000"/>
      <c r="L27" s="1000"/>
      <c r="M27" s="1000"/>
      <c r="N27" s="1000"/>
      <c r="O27" s="1000"/>
      <c r="P27" s="1001"/>
      <c r="Q27" s="1005"/>
      <c r="R27" s="1006"/>
      <c r="S27" s="1006"/>
      <c r="T27" s="1006"/>
      <c r="U27" s="1007"/>
      <c r="V27" s="1005"/>
      <c r="W27" s="1006"/>
      <c r="X27" s="1006"/>
      <c r="Y27" s="1006"/>
      <c r="Z27" s="1007"/>
      <c r="AA27" s="1005"/>
      <c r="AB27" s="1006"/>
      <c r="AC27" s="1006"/>
      <c r="AD27" s="1006"/>
      <c r="AE27" s="1006"/>
      <c r="AF27" s="1058"/>
      <c r="AG27" s="1012"/>
      <c r="AH27" s="1012"/>
      <c r="AI27" s="1012"/>
      <c r="AJ27" s="1059"/>
      <c r="AK27" s="1006"/>
      <c r="AL27" s="1006"/>
      <c r="AM27" s="1006"/>
      <c r="AN27" s="1006"/>
      <c r="AO27" s="1007"/>
      <c r="AP27" s="1005"/>
      <c r="AQ27" s="1006"/>
      <c r="AR27" s="1006"/>
      <c r="AS27" s="1006"/>
      <c r="AT27" s="1007"/>
      <c r="AU27" s="1005"/>
      <c r="AV27" s="1006"/>
      <c r="AW27" s="1006"/>
      <c r="AX27" s="1006"/>
      <c r="AY27" s="1007"/>
      <c r="AZ27" s="1005"/>
      <c r="BA27" s="1006"/>
      <c r="BB27" s="1006"/>
      <c r="BC27" s="1006"/>
      <c r="BD27" s="1007"/>
      <c r="BE27" s="1005"/>
      <c r="BF27" s="1006"/>
      <c r="BG27" s="1006"/>
      <c r="BH27" s="1006"/>
      <c r="BI27" s="1017"/>
      <c r="BJ27" s="220"/>
      <c r="BK27" s="220"/>
      <c r="BL27" s="220"/>
      <c r="BM27" s="220"/>
      <c r="BN27" s="220"/>
      <c r="BO27" s="229"/>
      <c r="BP27" s="229"/>
      <c r="BQ27" s="226">
        <v>21</v>
      </c>
      <c r="BR27" s="227"/>
      <c r="BS27" s="993"/>
      <c r="BT27" s="994"/>
      <c r="BU27" s="994"/>
      <c r="BV27" s="994"/>
      <c r="BW27" s="994"/>
      <c r="BX27" s="994"/>
      <c r="BY27" s="994"/>
      <c r="BZ27" s="994"/>
      <c r="CA27" s="994"/>
      <c r="CB27" s="994"/>
      <c r="CC27" s="994"/>
      <c r="CD27" s="994"/>
      <c r="CE27" s="994"/>
      <c r="CF27" s="994"/>
      <c r="CG27" s="1015"/>
      <c r="CH27" s="990"/>
      <c r="CI27" s="991"/>
      <c r="CJ27" s="991"/>
      <c r="CK27" s="991"/>
      <c r="CL27" s="992"/>
      <c r="CM27" s="990"/>
      <c r="CN27" s="991"/>
      <c r="CO27" s="991"/>
      <c r="CP27" s="991"/>
      <c r="CQ27" s="992"/>
      <c r="CR27" s="990"/>
      <c r="CS27" s="991"/>
      <c r="CT27" s="991"/>
      <c r="CU27" s="991"/>
      <c r="CV27" s="992"/>
      <c r="CW27" s="990"/>
      <c r="CX27" s="991"/>
      <c r="CY27" s="991"/>
      <c r="CZ27" s="991"/>
      <c r="DA27" s="992"/>
      <c r="DB27" s="990"/>
      <c r="DC27" s="991"/>
      <c r="DD27" s="991"/>
      <c r="DE27" s="991"/>
      <c r="DF27" s="992"/>
      <c r="DG27" s="990"/>
      <c r="DH27" s="991"/>
      <c r="DI27" s="991"/>
      <c r="DJ27" s="991"/>
      <c r="DK27" s="992"/>
      <c r="DL27" s="990"/>
      <c r="DM27" s="991"/>
      <c r="DN27" s="991"/>
      <c r="DO27" s="991"/>
      <c r="DP27" s="992"/>
      <c r="DQ27" s="990"/>
      <c r="DR27" s="991"/>
      <c r="DS27" s="991"/>
      <c r="DT27" s="991"/>
      <c r="DU27" s="992"/>
      <c r="DV27" s="993"/>
      <c r="DW27" s="994"/>
      <c r="DX27" s="994"/>
      <c r="DY27" s="994"/>
      <c r="DZ27" s="995"/>
      <c r="EA27" s="218"/>
    </row>
    <row r="28" spans="1:131" ht="26.25" customHeight="1" thickTop="1" x14ac:dyDescent="0.15">
      <c r="A28" s="230">
        <v>1</v>
      </c>
      <c r="B28" s="1048" t="s">
        <v>388</v>
      </c>
      <c r="C28" s="1049"/>
      <c r="D28" s="1049"/>
      <c r="E28" s="1049"/>
      <c r="F28" s="1049"/>
      <c r="G28" s="1049"/>
      <c r="H28" s="1049"/>
      <c r="I28" s="1049"/>
      <c r="J28" s="1049"/>
      <c r="K28" s="1049"/>
      <c r="L28" s="1049"/>
      <c r="M28" s="1049"/>
      <c r="N28" s="1049"/>
      <c r="O28" s="1049"/>
      <c r="P28" s="1050"/>
      <c r="Q28" s="1051">
        <v>2534</v>
      </c>
      <c r="R28" s="1052"/>
      <c r="S28" s="1052"/>
      <c r="T28" s="1052"/>
      <c r="U28" s="1052"/>
      <c r="V28" s="1052">
        <v>2528</v>
      </c>
      <c r="W28" s="1052"/>
      <c r="X28" s="1052"/>
      <c r="Y28" s="1052"/>
      <c r="Z28" s="1052"/>
      <c r="AA28" s="1052">
        <v>6</v>
      </c>
      <c r="AB28" s="1052"/>
      <c r="AC28" s="1052"/>
      <c r="AD28" s="1052"/>
      <c r="AE28" s="1053"/>
      <c r="AF28" s="1054">
        <v>6</v>
      </c>
      <c r="AG28" s="1052"/>
      <c r="AH28" s="1052"/>
      <c r="AI28" s="1052"/>
      <c r="AJ28" s="1055"/>
      <c r="AK28" s="1043">
        <v>180</v>
      </c>
      <c r="AL28" s="1044"/>
      <c r="AM28" s="1044"/>
      <c r="AN28" s="1044"/>
      <c r="AO28" s="1044"/>
      <c r="AP28" s="1044" t="s">
        <v>549</v>
      </c>
      <c r="AQ28" s="1044"/>
      <c r="AR28" s="1044"/>
      <c r="AS28" s="1044"/>
      <c r="AT28" s="1044"/>
      <c r="AU28" s="1044" t="s">
        <v>549</v>
      </c>
      <c r="AV28" s="1044"/>
      <c r="AW28" s="1044"/>
      <c r="AX28" s="1044"/>
      <c r="AY28" s="1044"/>
      <c r="AZ28" s="1045" t="s">
        <v>549</v>
      </c>
      <c r="BA28" s="1045"/>
      <c r="BB28" s="1045"/>
      <c r="BC28" s="1045"/>
      <c r="BD28" s="1045"/>
      <c r="BE28" s="1046"/>
      <c r="BF28" s="1046"/>
      <c r="BG28" s="1046"/>
      <c r="BH28" s="1046"/>
      <c r="BI28" s="1047"/>
      <c r="BJ28" s="220"/>
      <c r="BK28" s="220"/>
      <c r="BL28" s="220"/>
      <c r="BM28" s="220"/>
      <c r="BN28" s="220"/>
      <c r="BO28" s="229"/>
      <c r="BP28" s="229"/>
      <c r="BQ28" s="226">
        <v>22</v>
      </c>
      <c r="BR28" s="227"/>
      <c r="BS28" s="993"/>
      <c r="BT28" s="994"/>
      <c r="BU28" s="994"/>
      <c r="BV28" s="994"/>
      <c r="BW28" s="994"/>
      <c r="BX28" s="994"/>
      <c r="BY28" s="994"/>
      <c r="BZ28" s="994"/>
      <c r="CA28" s="994"/>
      <c r="CB28" s="994"/>
      <c r="CC28" s="994"/>
      <c r="CD28" s="994"/>
      <c r="CE28" s="994"/>
      <c r="CF28" s="994"/>
      <c r="CG28" s="1015"/>
      <c r="CH28" s="990"/>
      <c r="CI28" s="991"/>
      <c r="CJ28" s="991"/>
      <c r="CK28" s="991"/>
      <c r="CL28" s="992"/>
      <c r="CM28" s="990"/>
      <c r="CN28" s="991"/>
      <c r="CO28" s="991"/>
      <c r="CP28" s="991"/>
      <c r="CQ28" s="992"/>
      <c r="CR28" s="990"/>
      <c r="CS28" s="991"/>
      <c r="CT28" s="991"/>
      <c r="CU28" s="991"/>
      <c r="CV28" s="992"/>
      <c r="CW28" s="990"/>
      <c r="CX28" s="991"/>
      <c r="CY28" s="991"/>
      <c r="CZ28" s="991"/>
      <c r="DA28" s="992"/>
      <c r="DB28" s="990"/>
      <c r="DC28" s="991"/>
      <c r="DD28" s="991"/>
      <c r="DE28" s="991"/>
      <c r="DF28" s="992"/>
      <c r="DG28" s="990"/>
      <c r="DH28" s="991"/>
      <c r="DI28" s="991"/>
      <c r="DJ28" s="991"/>
      <c r="DK28" s="992"/>
      <c r="DL28" s="990"/>
      <c r="DM28" s="991"/>
      <c r="DN28" s="991"/>
      <c r="DO28" s="991"/>
      <c r="DP28" s="992"/>
      <c r="DQ28" s="990"/>
      <c r="DR28" s="991"/>
      <c r="DS28" s="991"/>
      <c r="DT28" s="991"/>
      <c r="DU28" s="992"/>
      <c r="DV28" s="993"/>
      <c r="DW28" s="994"/>
      <c r="DX28" s="994"/>
      <c r="DY28" s="994"/>
      <c r="DZ28" s="995"/>
      <c r="EA28" s="218"/>
    </row>
    <row r="29" spans="1:131" ht="26.25" customHeight="1" x14ac:dyDescent="0.15">
      <c r="A29" s="230">
        <v>2</v>
      </c>
      <c r="B29" s="1031" t="s">
        <v>389</v>
      </c>
      <c r="C29" s="1032"/>
      <c r="D29" s="1032"/>
      <c r="E29" s="1032"/>
      <c r="F29" s="1032"/>
      <c r="G29" s="1032"/>
      <c r="H29" s="1032"/>
      <c r="I29" s="1032"/>
      <c r="J29" s="1032"/>
      <c r="K29" s="1032"/>
      <c r="L29" s="1032"/>
      <c r="M29" s="1032"/>
      <c r="N29" s="1032"/>
      <c r="O29" s="1032"/>
      <c r="P29" s="1033"/>
      <c r="Q29" s="1039">
        <v>3144</v>
      </c>
      <c r="R29" s="1040"/>
      <c r="S29" s="1040"/>
      <c r="T29" s="1040"/>
      <c r="U29" s="1040"/>
      <c r="V29" s="1040">
        <v>3110</v>
      </c>
      <c r="W29" s="1040"/>
      <c r="X29" s="1040"/>
      <c r="Y29" s="1040"/>
      <c r="Z29" s="1040"/>
      <c r="AA29" s="1040">
        <v>34</v>
      </c>
      <c r="AB29" s="1040"/>
      <c r="AC29" s="1040"/>
      <c r="AD29" s="1040"/>
      <c r="AE29" s="1041"/>
      <c r="AF29" s="1036">
        <v>34</v>
      </c>
      <c r="AG29" s="1037"/>
      <c r="AH29" s="1037"/>
      <c r="AI29" s="1037"/>
      <c r="AJ29" s="1038"/>
      <c r="AK29" s="984">
        <v>488</v>
      </c>
      <c r="AL29" s="975"/>
      <c r="AM29" s="975"/>
      <c r="AN29" s="975"/>
      <c r="AO29" s="975"/>
      <c r="AP29" s="975" t="s">
        <v>549</v>
      </c>
      <c r="AQ29" s="975"/>
      <c r="AR29" s="975"/>
      <c r="AS29" s="975"/>
      <c r="AT29" s="975"/>
      <c r="AU29" s="975" t="s">
        <v>549</v>
      </c>
      <c r="AV29" s="975"/>
      <c r="AW29" s="975"/>
      <c r="AX29" s="975"/>
      <c r="AY29" s="975"/>
      <c r="AZ29" s="1042" t="s">
        <v>549</v>
      </c>
      <c r="BA29" s="1042"/>
      <c r="BB29" s="1042"/>
      <c r="BC29" s="1042"/>
      <c r="BD29" s="1042"/>
      <c r="BE29" s="976"/>
      <c r="BF29" s="976"/>
      <c r="BG29" s="976"/>
      <c r="BH29" s="976"/>
      <c r="BI29" s="977"/>
      <c r="BJ29" s="220"/>
      <c r="BK29" s="220"/>
      <c r="BL29" s="220"/>
      <c r="BM29" s="220"/>
      <c r="BN29" s="220"/>
      <c r="BO29" s="229"/>
      <c r="BP29" s="229"/>
      <c r="BQ29" s="226">
        <v>23</v>
      </c>
      <c r="BR29" s="227"/>
      <c r="BS29" s="993"/>
      <c r="BT29" s="994"/>
      <c r="BU29" s="994"/>
      <c r="BV29" s="994"/>
      <c r="BW29" s="994"/>
      <c r="BX29" s="994"/>
      <c r="BY29" s="994"/>
      <c r="BZ29" s="994"/>
      <c r="CA29" s="994"/>
      <c r="CB29" s="994"/>
      <c r="CC29" s="994"/>
      <c r="CD29" s="994"/>
      <c r="CE29" s="994"/>
      <c r="CF29" s="994"/>
      <c r="CG29" s="1015"/>
      <c r="CH29" s="990"/>
      <c r="CI29" s="991"/>
      <c r="CJ29" s="991"/>
      <c r="CK29" s="991"/>
      <c r="CL29" s="992"/>
      <c r="CM29" s="990"/>
      <c r="CN29" s="991"/>
      <c r="CO29" s="991"/>
      <c r="CP29" s="991"/>
      <c r="CQ29" s="992"/>
      <c r="CR29" s="990"/>
      <c r="CS29" s="991"/>
      <c r="CT29" s="991"/>
      <c r="CU29" s="991"/>
      <c r="CV29" s="992"/>
      <c r="CW29" s="990"/>
      <c r="CX29" s="991"/>
      <c r="CY29" s="991"/>
      <c r="CZ29" s="991"/>
      <c r="DA29" s="992"/>
      <c r="DB29" s="990"/>
      <c r="DC29" s="991"/>
      <c r="DD29" s="991"/>
      <c r="DE29" s="991"/>
      <c r="DF29" s="992"/>
      <c r="DG29" s="990"/>
      <c r="DH29" s="991"/>
      <c r="DI29" s="991"/>
      <c r="DJ29" s="991"/>
      <c r="DK29" s="992"/>
      <c r="DL29" s="990"/>
      <c r="DM29" s="991"/>
      <c r="DN29" s="991"/>
      <c r="DO29" s="991"/>
      <c r="DP29" s="992"/>
      <c r="DQ29" s="990"/>
      <c r="DR29" s="991"/>
      <c r="DS29" s="991"/>
      <c r="DT29" s="991"/>
      <c r="DU29" s="992"/>
      <c r="DV29" s="993"/>
      <c r="DW29" s="994"/>
      <c r="DX29" s="994"/>
      <c r="DY29" s="994"/>
      <c r="DZ29" s="995"/>
      <c r="EA29" s="218"/>
    </row>
    <row r="30" spans="1:131" ht="26.25" customHeight="1" x14ac:dyDescent="0.15">
      <c r="A30" s="230">
        <v>3</v>
      </c>
      <c r="B30" s="1031" t="s">
        <v>390</v>
      </c>
      <c r="C30" s="1032"/>
      <c r="D30" s="1032"/>
      <c r="E30" s="1032"/>
      <c r="F30" s="1032"/>
      <c r="G30" s="1032"/>
      <c r="H30" s="1032"/>
      <c r="I30" s="1032"/>
      <c r="J30" s="1032"/>
      <c r="K30" s="1032"/>
      <c r="L30" s="1032"/>
      <c r="M30" s="1032"/>
      <c r="N30" s="1032"/>
      <c r="O30" s="1032"/>
      <c r="P30" s="1033"/>
      <c r="Q30" s="1039">
        <v>516</v>
      </c>
      <c r="R30" s="1040"/>
      <c r="S30" s="1040"/>
      <c r="T30" s="1040"/>
      <c r="U30" s="1040"/>
      <c r="V30" s="1040">
        <v>512</v>
      </c>
      <c r="W30" s="1040"/>
      <c r="X30" s="1040"/>
      <c r="Y30" s="1040"/>
      <c r="Z30" s="1040"/>
      <c r="AA30" s="1040">
        <v>4</v>
      </c>
      <c r="AB30" s="1040"/>
      <c r="AC30" s="1040"/>
      <c r="AD30" s="1040"/>
      <c r="AE30" s="1041"/>
      <c r="AF30" s="1036">
        <v>4</v>
      </c>
      <c r="AG30" s="1037"/>
      <c r="AH30" s="1037"/>
      <c r="AI30" s="1037"/>
      <c r="AJ30" s="1038"/>
      <c r="AK30" s="984">
        <v>109</v>
      </c>
      <c r="AL30" s="975"/>
      <c r="AM30" s="975"/>
      <c r="AN30" s="975"/>
      <c r="AO30" s="975"/>
      <c r="AP30" s="975" t="s">
        <v>549</v>
      </c>
      <c r="AQ30" s="975"/>
      <c r="AR30" s="975"/>
      <c r="AS30" s="975"/>
      <c r="AT30" s="975"/>
      <c r="AU30" s="975" t="s">
        <v>549</v>
      </c>
      <c r="AV30" s="975"/>
      <c r="AW30" s="975"/>
      <c r="AX30" s="975"/>
      <c r="AY30" s="975"/>
      <c r="AZ30" s="1042" t="s">
        <v>549</v>
      </c>
      <c r="BA30" s="1042"/>
      <c r="BB30" s="1042"/>
      <c r="BC30" s="1042"/>
      <c r="BD30" s="1042"/>
      <c r="BE30" s="976"/>
      <c r="BF30" s="976"/>
      <c r="BG30" s="976"/>
      <c r="BH30" s="976"/>
      <c r="BI30" s="977"/>
      <c r="BJ30" s="220"/>
      <c r="BK30" s="220"/>
      <c r="BL30" s="220"/>
      <c r="BM30" s="220"/>
      <c r="BN30" s="220"/>
      <c r="BO30" s="229"/>
      <c r="BP30" s="229"/>
      <c r="BQ30" s="226">
        <v>24</v>
      </c>
      <c r="BR30" s="227"/>
      <c r="BS30" s="993"/>
      <c r="BT30" s="994"/>
      <c r="BU30" s="994"/>
      <c r="BV30" s="994"/>
      <c r="BW30" s="994"/>
      <c r="BX30" s="994"/>
      <c r="BY30" s="994"/>
      <c r="BZ30" s="994"/>
      <c r="CA30" s="994"/>
      <c r="CB30" s="994"/>
      <c r="CC30" s="994"/>
      <c r="CD30" s="994"/>
      <c r="CE30" s="994"/>
      <c r="CF30" s="994"/>
      <c r="CG30" s="1015"/>
      <c r="CH30" s="990"/>
      <c r="CI30" s="991"/>
      <c r="CJ30" s="991"/>
      <c r="CK30" s="991"/>
      <c r="CL30" s="992"/>
      <c r="CM30" s="990"/>
      <c r="CN30" s="991"/>
      <c r="CO30" s="991"/>
      <c r="CP30" s="991"/>
      <c r="CQ30" s="992"/>
      <c r="CR30" s="990"/>
      <c r="CS30" s="991"/>
      <c r="CT30" s="991"/>
      <c r="CU30" s="991"/>
      <c r="CV30" s="992"/>
      <c r="CW30" s="990"/>
      <c r="CX30" s="991"/>
      <c r="CY30" s="991"/>
      <c r="CZ30" s="991"/>
      <c r="DA30" s="992"/>
      <c r="DB30" s="990"/>
      <c r="DC30" s="991"/>
      <c r="DD30" s="991"/>
      <c r="DE30" s="991"/>
      <c r="DF30" s="992"/>
      <c r="DG30" s="990"/>
      <c r="DH30" s="991"/>
      <c r="DI30" s="991"/>
      <c r="DJ30" s="991"/>
      <c r="DK30" s="992"/>
      <c r="DL30" s="990"/>
      <c r="DM30" s="991"/>
      <c r="DN30" s="991"/>
      <c r="DO30" s="991"/>
      <c r="DP30" s="992"/>
      <c r="DQ30" s="990"/>
      <c r="DR30" s="991"/>
      <c r="DS30" s="991"/>
      <c r="DT30" s="991"/>
      <c r="DU30" s="992"/>
      <c r="DV30" s="993"/>
      <c r="DW30" s="994"/>
      <c r="DX30" s="994"/>
      <c r="DY30" s="994"/>
      <c r="DZ30" s="995"/>
      <c r="EA30" s="218"/>
    </row>
    <row r="31" spans="1:131" ht="26.25" customHeight="1" x14ac:dyDescent="0.15">
      <c r="A31" s="230">
        <v>4</v>
      </c>
      <c r="B31" s="1031" t="s">
        <v>391</v>
      </c>
      <c r="C31" s="1032"/>
      <c r="D31" s="1032"/>
      <c r="E31" s="1032"/>
      <c r="F31" s="1032"/>
      <c r="G31" s="1032"/>
      <c r="H31" s="1032"/>
      <c r="I31" s="1032"/>
      <c r="J31" s="1032"/>
      <c r="K31" s="1032"/>
      <c r="L31" s="1032"/>
      <c r="M31" s="1032"/>
      <c r="N31" s="1032"/>
      <c r="O31" s="1032"/>
      <c r="P31" s="1033"/>
      <c r="Q31" s="1039">
        <v>426</v>
      </c>
      <c r="R31" s="1040"/>
      <c r="S31" s="1040"/>
      <c r="T31" s="1040"/>
      <c r="U31" s="1040"/>
      <c r="V31" s="1040">
        <v>351</v>
      </c>
      <c r="W31" s="1040"/>
      <c r="X31" s="1040"/>
      <c r="Y31" s="1040"/>
      <c r="Z31" s="1040"/>
      <c r="AA31" s="1040">
        <v>75</v>
      </c>
      <c r="AB31" s="1040"/>
      <c r="AC31" s="1040"/>
      <c r="AD31" s="1040"/>
      <c r="AE31" s="1041"/>
      <c r="AF31" s="1036">
        <v>621</v>
      </c>
      <c r="AG31" s="1037"/>
      <c r="AH31" s="1037"/>
      <c r="AI31" s="1037"/>
      <c r="AJ31" s="1038"/>
      <c r="AK31" s="984" t="s">
        <v>549</v>
      </c>
      <c r="AL31" s="975"/>
      <c r="AM31" s="975"/>
      <c r="AN31" s="975"/>
      <c r="AO31" s="975"/>
      <c r="AP31" s="975">
        <v>1464</v>
      </c>
      <c r="AQ31" s="975"/>
      <c r="AR31" s="975"/>
      <c r="AS31" s="975"/>
      <c r="AT31" s="975"/>
      <c r="AU31" s="975" t="s">
        <v>549</v>
      </c>
      <c r="AV31" s="975"/>
      <c r="AW31" s="975"/>
      <c r="AX31" s="975"/>
      <c r="AY31" s="975"/>
      <c r="AZ31" s="1042" t="s">
        <v>549</v>
      </c>
      <c r="BA31" s="1042"/>
      <c r="BB31" s="1042"/>
      <c r="BC31" s="1042"/>
      <c r="BD31" s="1042"/>
      <c r="BE31" s="976" t="s">
        <v>392</v>
      </c>
      <c r="BF31" s="976"/>
      <c r="BG31" s="976"/>
      <c r="BH31" s="976"/>
      <c r="BI31" s="977"/>
      <c r="BJ31" s="220"/>
      <c r="BK31" s="220"/>
      <c r="BL31" s="220"/>
      <c r="BM31" s="220"/>
      <c r="BN31" s="220"/>
      <c r="BO31" s="229"/>
      <c r="BP31" s="229"/>
      <c r="BQ31" s="226">
        <v>25</v>
      </c>
      <c r="BR31" s="227"/>
      <c r="BS31" s="993"/>
      <c r="BT31" s="994"/>
      <c r="BU31" s="994"/>
      <c r="BV31" s="994"/>
      <c r="BW31" s="994"/>
      <c r="BX31" s="994"/>
      <c r="BY31" s="994"/>
      <c r="BZ31" s="994"/>
      <c r="CA31" s="994"/>
      <c r="CB31" s="994"/>
      <c r="CC31" s="994"/>
      <c r="CD31" s="994"/>
      <c r="CE31" s="994"/>
      <c r="CF31" s="994"/>
      <c r="CG31" s="1015"/>
      <c r="CH31" s="990"/>
      <c r="CI31" s="991"/>
      <c r="CJ31" s="991"/>
      <c r="CK31" s="991"/>
      <c r="CL31" s="992"/>
      <c r="CM31" s="990"/>
      <c r="CN31" s="991"/>
      <c r="CO31" s="991"/>
      <c r="CP31" s="991"/>
      <c r="CQ31" s="992"/>
      <c r="CR31" s="990"/>
      <c r="CS31" s="991"/>
      <c r="CT31" s="991"/>
      <c r="CU31" s="991"/>
      <c r="CV31" s="992"/>
      <c r="CW31" s="990"/>
      <c r="CX31" s="991"/>
      <c r="CY31" s="991"/>
      <c r="CZ31" s="991"/>
      <c r="DA31" s="992"/>
      <c r="DB31" s="990"/>
      <c r="DC31" s="991"/>
      <c r="DD31" s="991"/>
      <c r="DE31" s="991"/>
      <c r="DF31" s="992"/>
      <c r="DG31" s="990"/>
      <c r="DH31" s="991"/>
      <c r="DI31" s="991"/>
      <c r="DJ31" s="991"/>
      <c r="DK31" s="992"/>
      <c r="DL31" s="990"/>
      <c r="DM31" s="991"/>
      <c r="DN31" s="991"/>
      <c r="DO31" s="991"/>
      <c r="DP31" s="992"/>
      <c r="DQ31" s="990"/>
      <c r="DR31" s="991"/>
      <c r="DS31" s="991"/>
      <c r="DT31" s="991"/>
      <c r="DU31" s="992"/>
      <c r="DV31" s="993"/>
      <c r="DW31" s="994"/>
      <c r="DX31" s="994"/>
      <c r="DY31" s="994"/>
      <c r="DZ31" s="995"/>
      <c r="EA31" s="218"/>
    </row>
    <row r="32" spans="1:131" ht="26.25" customHeight="1" x14ac:dyDescent="0.15">
      <c r="A32" s="230">
        <v>5</v>
      </c>
      <c r="B32" s="1031" t="s">
        <v>393</v>
      </c>
      <c r="C32" s="1032"/>
      <c r="D32" s="1032"/>
      <c r="E32" s="1032"/>
      <c r="F32" s="1032"/>
      <c r="G32" s="1032"/>
      <c r="H32" s="1032"/>
      <c r="I32" s="1032"/>
      <c r="J32" s="1032"/>
      <c r="K32" s="1032"/>
      <c r="L32" s="1032"/>
      <c r="M32" s="1032"/>
      <c r="N32" s="1032"/>
      <c r="O32" s="1032"/>
      <c r="P32" s="1033"/>
      <c r="Q32" s="1039">
        <v>1399</v>
      </c>
      <c r="R32" s="1040"/>
      <c r="S32" s="1040"/>
      <c r="T32" s="1040"/>
      <c r="U32" s="1040"/>
      <c r="V32" s="1040">
        <v>1227</v>
      </c>
      <c r="W32" s="1040"/>
      <c r="X32" s="1040"/>
      <c r="Y32" s="1040"/>
      <c r="Z32" s="1040"/>
      <c r="AA32" s="1040">
        <v>172</v>
      </c>
      <c r="AB32" s="1040"/>
      <c r="AC32" s="1040"/>
      <c r="AD32" s="1040"/>
      <c r="AE32" s="1041"/>
      <c r="AF32" s="1036">
        <v>346</v>
      </c>
      <c r="AG32" s="1037"/>
      <c r="AH32" s="1037"/>
      <c r="AI32" s="1037"/>
      <c r="AJ32" s="1038"/>
      <c r="AK32" s="984">
        <v>541</v>
      </c>
      <c r="AL32" s="975"/>
      <c r="AM32" s="975"/>
      <c r="AN32" s="975"/>
      <c r="AO32" s="975"/>
      <c r="AP32" s="975">
        <v>12312</v>
      </c>
      <c r="AQ32" s="975"/>
      <c r="AR32" s="975"/>
      <c r="AS32" s="975"/>
      <c r="AT32" s="975"/>
      <c r="AU32" s="975">
        <v>6931</v>
      </c>
      <c r="AV32" s="975"/>
      <c r="AW32" s="975"/>
      <c r="AX32" s="975"/>
      <c r="AY32" s="975"/>
      <c r="AZ32" s="1042" t="s">
        <v>549</v>
      </c>
      <c r="BA32" s="1042"/>
      <c r="BB32" s="1042"/>
      <c r="BC32" s="1042"/>
      <c r="BD32" s="1042"/>
      <c r="BE32" s="976" t="s">
        <v>392</v>
      </c>
      <c r="BF32" s="976"/>
      <c r="BG32" s="976"/>
      <c r="BH32" s="976"/>
      <c r="BI32" s="977"/>
      <c r="BJ32" s="220"/>
      <c r="BK32" s="220"/>
      <c r="BL32" s="220"/>
      <c r="BM32" s="220"/>
      <c r="BN32" s="220"/>
      <c r="BO32" s="229"/>
      <c r="BP32" s="229"/>
      <c r="BQ32" s="226">
        <v>26</v>
      </c>
      <c r="BR32" s="227"/>
      <c r="BS32" s="993"/>
      <c r="BT32" s="994"/>
      <c r="BU32" s="994"/>
      <c r="BV32" s="994"/>
      <c r="BW32" s="994"/>
      <c r="BX32" s="994"/>
      <c r="BY32" s="994"/>
      <c r="BZ32" s="994"/>
      <c r="CA32" s="994"/>
      <c r="CB32" s="994"/>
      <c r="CC32" s="994"/>
      <c r="CD32" s="994"/>
      <c r="CE32" s="994"/>
      <c r="CF32" s="994"/>
      <c r="CG32" s="1015"/>
      <c r="CH32" s="990"/>
      <c r="CI32" s="991"/>
      <c r="CJ32" s="991"/>
      <c r="CK32" s="991"/>
      <c r="CL32" s="992"/>
      <c r="CM32" s="990"/>
      <c r="CN32" s="991"/>
      <c r="CO32" s="991"/>
      <c r="CP32" s="991"/>
      <c r="CQ32" s="992"/>
      <c r="CR32" s="990"/>
      <c r="CS32" s="991"/>
      <c r="CT32" s="991"/>
      <c r="CU32" s="991"/>
      <c r="CV32" s="992"/>
      <c r="CW32" s="990"/>
      <c r="CX32" s="991"/>
      <c r="CY32" s="991"/>
      <c r="CZ32" s="991"/>
      <c r="DA32" s="992"/>
      <c r="DB32" s="990"/>
      <c r="DC32" s="991"/>
      <c r="DD32" s="991"/>
      <c r="DE32" s="991"/>
      <c r="DF32" s="992"/>
      <c r="DG32" s="990"/>
      <c r="DH32" s="991"/>
      <c r="DI32" s="991"/>
      <c r="DJ32" s="991"/>
      <c r="DK32" s="992"/>
      <c r="DL32" s="990"/>
      <c r="DM32" s="991"/>
      <c r="DN32" s="991"/>
      <c r="DO32" s="991"/>
      <c r="DP32" s="992"/>
      <c r="DQ32" s="990"/>
      <c r="DR32" s="991"/>
      <c r="DS32" s="991"/>
      <c r="DT32" s="991"/>
      <c r="DU32" s="992"/>
      <c r="DV32" s="993"/>
      <c r="DW32" s="994"/>
      <c r="DX32" s="994"/>
      <c r="DY32" s="994"/>
      <c r="DZ32" s="995"/>
      <c r="EA32" s="218"/>
    </row>
    <row r="33" spans="1:131" ht="26.25" customHeight="1" x14ac:dyDescent="0.15">
      <c r="A33" s="230">
        <v>6</v>
      </c>
      <c r="B33" s="1031" t="s">
        <v>394</v>
      </c>
      <c r="C33" s="1032"/>
      <c r="D33" s="1032"/>
      <c r="E33" s="1032"/>
      <c r="F33" s="1032"/>
      <c r="G33" s="1032"/>
      <c r="H33" s="1032"/>
      <c r="I33" s="1032"/>
      <c r="J33" s="1032"/>
      <c r="K33" s="1032"/>
      <c r="L33" s="1032"/>
      <c r="M33" s="1032"/>
      <c r="N33" s="1032"/>
      <c r="O33" s="1032"/>
      <c r="P33" s="1033"/>
      <c r="Q33" s="1039">
        <v>1</v>
      </c>
      <c r="R33" s="1040"/>
      <c r="S33" s="1040"/>
      <c r="T33" s="1040"/>
      <c r="U33" s="1040"/>
      <c r="V33" s="1040">
        <v>0</v>
      </c>
      <c r="W33" s="1040"/>
      <c r="X33" s="1040"/>
      <c r="Y33" s="1040"/>
      <c r="Z33" s="1040"/>
      <c r="AA33" s="1040">
        <v>1</v>
      </c>
      <c r="AB33" s="1040"/>
      <c r="AC33" s="1040"/>
      <c r="AD33" s="1040"/>
      <c r="AE33" s="1041"/>
      <c r="AF33" s="1036">
        <v>1</v>
      </c>
      <c r="AG33" s="1037"/>
      <c r="AH33" s="1037"/>
      <c r="AI33" s="1037"/>
      <c r="AJ33" s="1038"/>
      <c r="AK33" s="984" t="s">
        <v>549</v>
      </c>
      <c r="AL33" s="975"/>
      <c r="AM33" s="975"/>
      <c r="AN33" s="975"/>
      <c r="AO33" s="975"/>
      <c r="AP33" s="975" t="s">
        <v>549</v>
      </c>
      <c r="AQ33" s="975"/>
      <c r="AR33" s="975"/>
      <c r="AS33" s="975"/>
      <c r="AT33" s="975"/>
      <c r="AU33" s="975" t="s">
        <v>549</v>
      </c>
      <c r="AV33" s="975"/>
      <c r="AW33" s="975"/>
      <c r="AX33" s="975"/>
      <c r="AY33" s="975"/>
      <c r="AZ33" s="1042" t="s">
        <v>549</v>
      </c>
      <c r="BA33" s="1042"/>
      <c r="BB33" s="1042"/>
      <c r="BC33" s="1042"/>
      <c r="BD33" s="1042"/>
      <c r="BE33" s="976" t="s">
        <v>395</v>
      </c>
      <c r="BF33" s="976"/>
      <c r="BG33" s="976"/>
      <c r="BH33" s="976"/>
      <c r="BI33" s="977"/>
      <c r="BJ33" s="220"/>
      <c r="BK33" s="220"/>
      <c r="BL33" s="220"/>
      <c r="BM33" s="220"/>
      <c r="BN33" s="220"/>
      <c r="BO33" s="229"/>
      <c r="BP33" s="229"/>
      <c r="BQ33" s="226">
        <v>27</v>
      </c>
      <c r="BR33" s="227"/>
      <c r="BS33" s="993"/>
      <c r="BT33" s="994"/>
      <c r="BU33" s="994"/>
      <c r="BV33" s="994"/>
      <c r="BW33" s="994"/>
      <c r="BX33" s="994"/>
      <c r="BY33" s="994"/>
      <c r="BZ33" s="994"/>
      <c r="CA33" s="994"/>
      <c r="CB33" s="994"/>
      <c r="CC33" s="994"/>
      <c r="CD33" s="994"/>
      <c r="CE33" s="994"/>
      <c r="CF33" s="994"/>
      <c r="CG33" s="1015"/>
      <c r="CH33" s="990"/>
      <c r="CI33" s="991"/>
      <c r="CJ33" s="991"/>
      <c r="CK33" s="991"/>
      <c r="CL33" s="992"/>
      <c r="CM33" s="990"/>
      <c r="CN33" s="991"/>
      <c r="CO33" s="991"/>
      <c r="CP33" s="991"/>
      <c r="CQ33" s="992"/>
      <c r="CR33" s="990"/>
      <c r="CS33" s="991"/>
      <c r="CT33" s="991"/>
      <c r="CU33" s="991"/>
      <c r="CV33" s="992"/>
      <c r="CW33" s="990"/>
      <c r="CX33" s="991"/>
      <c r="CY33" s="991"/>
      <c r="CZ33" s="991"/>
      <c r="DA33" s="992"/>
      <c r="DB33" s="990"/>
      <c r="DC33" s="991"/>
      <c r="DD33" s="991"/>
      <c r="DE33" s="991"/>
      <c r="DF33" s="992"/>
      <c r="DG33" s="990"/>
      <c r="DH33" s="991"/>
      <c r="DI33" s="991"/>
      <c r="DJ33" s="991"/>
      <c r="DK33" s="992"/>
      <c r="DL33" s="990"/>
      <c r="DM33" s="991"/>
      <c r="DN33" s="991"/>
      <c r="DO33" s="991"/>
      <c r="DP33" s="992"/>
      <c r="DQ33" s="990"/>
      <c r="DR33" s="991"/>
      <c r="DS33" s="991"/>
      <c r="DT33" s="991"/>
      <c r="DU33" s="992"/>
      <c r="DV33" s="993"/>
      <c r="DW33" s="994"/>
      <c r="DX33" s="994"/>
      <c r="DY33" s="994"/>
      <c r="DZ33" s="995"/>
      <c r="EA33" s="218"/>
    </row>
    <row r="34" spans="1:131" ht="26.25" customHeight="1" x14ac:dyDescent="0.15">
      <c r="A34" s="230">
        <v>7</v>
      </c>
      <c r="B34" s="1031"/>
      <c r="C34" s="1032"/>
      <c r="D34" s="1032"/>
      <c r="E34" s="1032"/>
      <c r="F34" s="1032"/>
      <c r="G34" s="1032"/>
      <c r="H34" s="1032"/>
      <c r="I34" s="1032"/>
      <c r="J34" s="1032"/>
      <c r="K34" s="1032"/>
      <c r="L34" s="1032"/>
      <c r="M34" s="1032"/>
      <c r="N34" s="1032"/>
      <c r="O34" s="1032"/>
      <c r="P34" s="1033"/>
      <c r="Q34" s="1039"/>
      <c r="R34" s="1040"/>
      <c r="S34" s="1040"/>
      <c r="T34" s="1040"/>
      <c r="U34" s="1040"/>
      <c r="V34" s="1040"/>
      <c r="W34" s="1040"/>
      <c r="X34" s="1040"/>
      <c r="Y34" s="1040"/>
      <c r="Z34" s="1040"/>
      <c r="AA34" s="1040"/>
      <c r="AB34" s="1040"/>
      <c r="AC34" s="1040"/>
      <c r="AD34" s="1040"/>
      <c r="AE34" s="1041"/>
      <c r="AF34" s="1036"/>
      <c r="AG34" s="1037"/>
      <c r="AH34" s="1037"/>
      <c r="AI34" s="1037"/>
      <c r="AJ34" s="1038"/>
      <c r="AK34" s="984"/>
      <c r="AL34" s="975"/>
      <c r="AM34" s="975"/>
      <c r="AN34" s="975"/>
      <c r="AO34" s="975"/>
      <c r="AP34" s="975"/>
      <c r="AQ34" s="975"/>
      <c r="AR34" s="975"/>
      <c r="AS34" s="975"/>
      <c r="AT34" s="975"/>
      <c r="AU34" s="975"/>
      <c r="AV34" s="975"/>
      <c r="AW34" s="975"/>
      <c r="AX34" s="975"/>
      <c r="AY34" s="975"/>
      <c r="AZ34" s="1042"/>
      <c r="BA34" s="1042"/>
      <c r="BB34" s="1042"/>
      <c r="BC34" s="1042"/>
      <c r="BD34" s="1042"/>
      <c r="BE34" s="976"/>
      <c r="BF34" s="976"/>
      <c r="BG34" s="976"/>
      <c r="BH34" s="976"/>
      <c r="BI34" s="977"/>
      <c r="BJ34" s="220"/>
      <c r="BK34" s="220"/>
      <c r="BL34" s="220"/>
      <c r="BM34" s="220"/>
      <c r="BN34" s="220"/>
      <c r="BO34" s="229"/>
      <c r="BP34" s="229"/>
      <c r="BQ34" s="226">
        <v>28</v>
      </c>
      <c r="BR34" s="227"/>
      <c r="BS34" s="993"/>
      <c r="BT34" s="994"/>
      <c r="BU34" s="994"/>
      <c r="BV34" s="994"/>
      <c r="BW34" s="994"/>
      <c r="BX34" s="994"/>
      <c r="BY34" s="994"/>
      <c r="BZ34" s="994"/>
      <c r="CA34" s="994"/>
      <c r="CB34" s="994"/>
      <c r="CC34" s="994"/>
      <c r="CD34" s="994"/>
      <c r="CE34" s="994"/>
      <c r="CF34" s="994"/>
      <c r="CG34" s="1015"/>
      <c r="CH34" s="990"/>
      <c r="CI34" s="991"/>
      <c r="CJ34" s="991"/>
      <c r="CK34" s="991"/>
      <c r="CL34" s="992"/>
      <c r="CM34" s="990"/>
      <c r="CN34" s="991"/>
      <c r="CO34" s="991"/>
      <c r="CP34" s="991"/>
      <c r="CQ34" s="992"/>
      <c r="CR34" s="990"/>
      <c r="CS34" s="991"/>
      <c r="CT34" s="991"/>
      <c r="CU34" s="991"/>
      <c r="CV34" s="992"/>
      <c r="CW34" s="990"/>
      <c r="CX34" s="991"/>
      <c r="CY34" s="991"/>
      <c r="CZ34" s="991"/>
      <c r="DA34" s="992"/>
      <c r="DB34" s="990"/>
      <c r="DC34" s="991"/>
      <c r="DD34" s="991"/>
      <c r="DE34" s="991"/>
      <c r="DF34" s="992"/>
      <c r="DG34" s="990"/>
      <c r="DH34" s="991"/>
      <c r="DI34" s="991"/>
      <c r="DJ34" s="991"/>
      <c r="DK34" s="992"/>
      <c r="DL34" s="990"/>
      <c r="DM34" s="991"/>
      <c r="DN34" s="991"/>
      <c r="DO34" s="991"/>
      <c r="DP34" s="992"/>
      <c r="DQ34" s="990"/>
      <c r="DR34" s="991"/>
      <c r="DS34" s="991"/>
      <c r="DT34" s="991"/>
      <c r="DU34" s="992"/>
      <c r="DV34" s="993"/>
      <c r="DW34" s="994"/>
      <c r="DX34" s="994"/>
      <c r="DY34" s="994"/>
      <c r="DZ34" s="995"/>
      <c r="EA34" s="218"/>
    </row>
    <row r="35" spans="1:131" ht="26.25" customHeight="1" x14ac:dyDescent="0.15">
      <c r="A35" s="230">
        <v>8</v>
      </c>
      <c r="B35" s="1031"/>
      <c r="C35" s="1032"/>
      <c r="D35" s="1032"/>
      <c r="E35" s="1032"/>
      <c r="F35" s="1032"/>
      <c r="G35" s="1032"/>
      <c r="H35" s="1032"/>
      <c r="I35" s="1032"/>
      <c r="J35" s="1032"/>
      <c r="K35" s="1032"/>
      <c r="L35" s="1032"/>
      <c r="M35" s="1032"/>
      <c r="N35" s="1032"/>
      <c r="O35" s="1032"/>
      <c r="P35" s="1033"/>
      <c r="Q35" s="1039"/>
      <c r="R35" s="1040"/>
      <c r="S35" s="1040"/>
      <c r="T35" s="1040"/>
      <c r="U35" s="1040"/>
      <c r="V35" s="1040"/>
      <c r="W35" s="1040"/>
      <c r="X35" s="1040"/>
      <c r="Y35" s="1040"/>
      <c r="Z35" s="1040"/>
      <c r="AA35" s="1040"/>
      <c r="AB35" s="1040"/>
      <c r="AC35" s="1040"/>
      <c r="AD35" s="1040"/>
      <c r="AE35" s="1041"/>
      <c r="AF35" s="1036"/>
      <c r="AG35" s="1037"/>
      <c r="AH35" s="1037"/>
      <c r="AI35" s="1037"/>
      <c r="AJ35" s="1038"/>
      <c r="AK35" s="984"/>
      <c r="AL35" s="975"/>
      <c r="AM35" s="975"/>
      <c r="AN35" s="975"/>
      <c r="AO35" s="975"/>
      <c r="AP35" s="975"/>
      <c r="AQ35" s="975"/>
      <c r="AR35" s="975"/>
      <c r="AS35" s="975"/>
      <c r="AT35" s="975"/>
      <c r="AU35" s="975"/>
      <c r="AV35" s="975"/>
      <c r="AW35" s="975"/>
      <c r="AX35" s="975"/>
      <c r="AY35" s="975"/>
      <c r="AZ35" s="1042"/>
      <c r="BA35" s="1042"/>
      <c r="BB35" s="1042"/>
      <c r="BC35" s="1042"/>
      <c r="BD35" s="1042"/>
      <c r="BE35" s="976"/>
      <c r="BF35" s="976"/>
      <c r="BG35" s="976"/>
      <c r="BH35" s="976"/>
      <c r="BI35" s="977"/>
      <c r="BJ35" s="220"/>
      <c r="BK35" s="220"/>
      <c r="BL35" s="220"/>
      <c r="BM35" s="220"/>
      <c r="BN35" s="220"/>
      <c r="BO35" s="229"/>
      <c r="BP35" s="229"/>
      <c r="BQ35" s="226">
        <v>29</v>
      </c>
      <c r="BR35" s="227"/>
      <c r="BS35" s="993"/>
      <c r="BT35" s="994"/>
      <c r="BU35" s="994"/>
      <c r="BV35" s="994"/>
      <c r="BW35" s="994"/>
      <c r="BX35" s="994"/>
      <c r="BY35" s="994"/>
      <c r="BZ35" s="994"/>
      <c r="CA35" s="994"/>
      <c r="CB35" s="994"/>
      <c r="CC35" s="994"/>
      <c r="CD35" s="994"/>
      <c r="CE35" s="994"/>
      <c r="CF35" s="994"/>
      <c r="CG35" s="1015"/>
      <c r="CH35" s="990"/>
      <c r="CI35" s="991"/>
      <c r="CJ35" s="991"/>
      <c r="CK35" s="991"/>
      <c r="CL35" s="992"/>
      <c r="CM35" s="990"/>
      <c r="CN35" s="991"/>
      <c r="CO35" s="991"/>
      <c r="CP35" s="991"/>
      <c r="CQ35" s="992"/>
      <c r="CR35" s="990"/>
      <c r="CS35" s="991"/>
      <c r="CT35" s="991"/>
      <c r="CU35" s="991"/>
      <c r="CV35" s="992"/>
      <c r="CW35" s="990"/>
      <c r="CX35" s="991"/>
      <c r="CY35" s="991"/>
      <c r="CZ35" s="991"/>
      <c r="DA35" s="992"/>
      <c r="DB35" s="990"/>
      <c r="DC35" s="991"/>
      <c r="DD35" s="991"/>
      <c r="DE35" s="991"/>
      <c r="DF35" s="992"/>
      <c r="DG35" s="990"/>
      <c r="DH35" s="991"/>
      <c r="DI35" s="991"/>
      <c r="DJ35" s="991"/>
      <c r="DK35" s="992"/>
      <c r="DL35" s="990"/>
      <c r="DM35" s="991"/>
      <c r="DN35" s="991"/>
      <c r="DO35" s="991"/>
      <c r="DP35" s="992"/>
      <c r="DQ35" s="990"/>
      <c r="DR35" s="991"/>
      <c r="DS35" s="991"/>
      <c r="DT35" s="991"/>
      <c r="DU35" s="992"/>
      <c r="DV35" s="993"/>
      <c r="DW35" s="994"/>
      <c r="DX35" s="994"/>
      <c r="DY35" s="994"/>
      <c r="DZ35" s="995"/>
      <c r="EA35" s="218"/>
    </row>
    <row r="36" spans="1:131" ht="26.25" customHeight="1" x14ac:dyDescent="0.15">
      <c r="A36" s="230">
        <v>9</v>
      </c>
      <c r="B36" s="1031"/>
      <c r="C36" s="1032"/>
      <c r="D36" s="1032"/>
      <c r="E36" s="1032"/>
      <c r="F36" s="1032"/>
      <c r="G36" s="1032"/>
      <c r="H36" s="1032"/>
      <c r="I36" s="1032"/>
      <c r="J36" s="1032"/>
      <c r="K36" s="1032"/>
      <c r="L36" s="1032"/>
      <c r="M36" s="1032"/>
      <c r="N36" s="1032"/>
      <c r="O36" s="1032"/>
      <c r="P36" s="1033"/>
      <c r="Q36" s="1039"/>
      <c r="R36" s="1040"/>
      <c r="S36" s="1040"/>
      <c r="T36" s="1040"/>
      <c r="U36" s="1040"/>
      <c r="V36" s="1040"/>
      <c r="W36" s="1040"/>
      <c r="X36" s="1040"/>
      <c r="Y36" s="1040"/>
      <c r="Z36" s="1040"/>
      <c r="AA36" s="1040"/>
      <c r="AB36" s="1040"/>
      <c r="AC36" s="1040"/>
      <c r="AD36" s="1040"/>
      <c r="AE36" s="1041"/>
      <c r="AF36" s="1036"/>
      <c r="AG36" s="1037"/>
      <c r="AH36" s="1037"/>
      <c r="AI36" s="1037"/>
      <c r="AJ36" s="1038"/>
      <c r="AK36" s="984"/>
      <c r="AL36" s="975"/>
      <c r="AM36" s="975"/>
      <c r="AN36" s="975"/>
      <c r="AO36" s="975"/>
      <c r="AP36" s="975"/>
      <c r="AQ36" s="975"/>
      <c r="AR36" s="975"/>
      <c r="AS36" s="975"/>
      <c r="AT36" s="975"/>
      <c r="AU36" s="975"/>
      <c r="AV36" s="975"/>
      <c r="AW36" s="975"/>
      <c r="AX36" s="975"/>
      <c r="AY36" s="975"/>
      <c r="AZ36" s="1042"/>
      <c r="BA36" s="1042"/>
      <c r="BB36" s="1042"/>
      <c r="BC36" s="1042"/>
      <c r="BD36" s="1042"/>
      <c r="BE36" s="976"/>
      <c r="BF36" s="976"/>
      <c r="BG36" s="976"/>
      <c r="BH36" s="976"/>
      <c r="BI36" s="977"/>
      <c r="BJ36" s="220"/>
      <c r="BK36" s="220"/>
      <c r="BL36" s="220"/>
      <c r="BM36" s="220"/>
      <c r="BN36" s="220"/>
      <c r="BO36" s="229"/>
      <c r="BP36" s="229"/>
      <c r="BQ36" s="226">
        <v>30</v>
      </c>
      <c r="BR36" s="227"/>
      <c r="BS36" s="993"/>
      <c r="BT36" s="994"/>
      <c r="BU36" s="994"/>
      <c r="BV36" s="994"/>
      <c r="BW36" s="994"/>
      <c r="BX36" s="994"/>
      <c r="BY36" s="994"/>
      <c r="BZ36" s="994"/>
      <c r="CA36" s="994"/>
      <c r="CB36" s="994"/>
      <c r="CC36" s="994"/>
      <c r="CD36" s="994"/>
      <c r="CE36" s="994"/>
      <c r="CF36" s="994"/>
      <c r="CG36" s="1015"/>
      <c r="CH36" s="990"/>
      <c r="CI36" s="991"/>
      <c r="CJ36" s="991"/>
      <c r="CK36" s="991"/>
      <c r="CL36" s="992"/>
      <c r="CM36" s="990"/>
      <c r="CN36" s="991"/>
      <c r="CO36" s="991"/>
      <c r="CP36" s="991"/>
      <c r="CQ36" s="992"/>
      <c r="CR36" s="990"/>
      <c r="CS36" s="991"/>
      <c r="CT36" s="991"/>
      <c r="CU36" s="991"/>
      <c r="CV36" s="992"/>
      <c r="CW36" s="990"/>
      <c r="CX36" s="991"/>
      <c r="CY36" s="991"/>
      <c r="CZ36" s="991"/>
      <c r="DA36" s="992"/>
      <c r="DB36" s="990"/>
      <c r="DC36" s="991"/>
      <c r="DD36" s="991"/>
      <c r="DE36" s="991"/>
      <c r="DF36" s="992"/>
      <c r="DG36" s="990"/>
      <c r="DH36" s="991"/>
      <c r="DI36" s="991"/>
      <c r="DJ36" s="991"/>
      <c r="DK36" s="992"/>
      <c r="DL36" s="990"/>
      <c r="DM36" s="991"/>
      <c r="DN36" s="991"/>
      <c r="DO36" s="991"/>
      <c r="DP36" s="992"/>
      <c r="DQ36" s="990"/>
      <c r="DR36" s="991"/>
      <c r="DS36" s="991"/>
      <c r="DT36" s="991"/>
      <c r="DU36" s="992"/>
      <c r="DV36" s="993"/>
      <c r="DW36" s="994"/>
      <c r="DX36" s="994"/>
      <c r="DY36" s="994"/>
      <c r="DZ36" s="995"/>
      <c r="EA36" s="218"/>
    </row>
    <row r="37" spans="1:131" ht="26.25" customHeight="1" x14ac:dyDescent="0.15">
      <c r="A37" s="230">
        <v>10</v>
      </c>
      <c r="B37" s="1031"/>
      <c r="C37" s="1032"/>
      <c r="D37" s="1032"/>
      <c r="E37" s="1032"/>
      <c r="F37" s="1032"/>
      <c r="G37" s="1032"/>
      <c r="H37" s="1032"/>
      <c r="I37" s="1032"/>
      <c r="J37" s="1032"/>
      <c r="K37" s="1032"/>
      <c r="L37" s="1032"/>
      <c r="M37" s="1032"/>
      <c r="N37" s="1032"/>
      <c r="O37" s="1032"/>
      <c r="P37" s="1033"/>
      <c r="Q37" s="1039"/>
      <c r="R37" s="1040"/>
      <c r="S37" s="1040"/>
      <c r="T37" s="1040"/>
      <c r="U37" s="1040"/>
      <c r="V37" s="1040"/>
      <c r="W37" s="1040"/>
      <c r="X37" s="1040"/>
      <c r="Y37" s="1040"/>
      <c r="Z37" s="1040"/>
      <c r="AA37" s="1040"/>
      <c r="AB37" s="1040"/>
      <c r="AC37" s="1040"/>
      <c r="AD37" s="1040"/>
      <c r="AE37" s="1041"/>
      <c r="AF37" s="1036"/>
      <c r="AG37" s="1037"/>
      <c r="AH37" s="1037"/>
      <c r="AI37" s="1037"/>
      <c r="AJ37" s="1038"/>
      <c r="AK37" s="984"/>
      <c r="AL37" s="975"/>
      <c r="AM37" s="975"/>
      <c r="AN37" s="975"/>
      <c r="AO37" s="975"/>
      <c r="AP37" s="975"/>
      <c r="AQ37" s="975"/>
      <c r="AR37" s="975"/>
      <c r="AS37" s="975"/>
      <c r="AT37" s="975"/>
      <c r="AU37" s="975"/>
      <c r="AV37" s="975"/>
      <c r="AW37" s="975"/>
      <c r="AX37" s="975"/>
      <c r="AY37" s="975"/>
      <c r="AZ37" s="1042"/>
      <c r="BA37" s="1042"/>
      <c r="BB37" s="1042"/>
      <c r="BC37" s="1042"/>
      <c r="BD37" s="1042"/>
      <c r="BE37" s="976"/>
      <c r="BF37" s="976"/>
      <c r="BG37" s="976"/>
      <c r="BH37" s="976"/>
      <c r="BI37" s="977"/>
      <c r="BJ37" s="220"/>
      <c r="BK37" s="220"/>
      <c r="BL37" s="220"/>
      <c r="BM37" s="220"/>
      <c r="BN37" s="220"/>
      <c r="BO37" s="229"/>
      <c r="BP37" s="229"/>
      <c r="BQ37" s="226">
        <v>31</v>
      </c>
      <c r="BR37" s="227"/>
      <c r="BS37" s="993"/>
      <c r="BT37" s="994"/>
      <c r="BU37" s="994"/>
      <c r="BV37" s="994"/>
      <c r="BW37" s="994"/>
      <c r="BX37" s="994"/>
      <c r="BY37" s="994"/>
      <c r="BZ37" s="994"/>
      <c r="CA37" s="994"/>
      <c r="CB37" s="994"/>
      <c r="CC37" s="994"/>
      <c r="CD37" s="994"/>
      <c r="CE37" s="994"/>
      <c r="CF37" s="994"/>
      <c r="CG37" s="1015"/>
      <c r="CH37" s="990"/>
      <c r="CI37" s="991"/>
      <c r="CJ37" s="991"/>
      <c r="CK37" s="991"/>
      <c r="CL37" s="992"/>
      <c r="CM37" s="990"/>
      <c r="CN37" s="991"/>
      <c r="CO37" s="991"/>
      <c r="CP37" s="991"/>
      <c r="CQ37" s="992"/>
      <c r="CR37" s="990"/>
      <c r="CS37" s="991"/>
      <c r="CT37" s="991"/>
      <c r="CU37" s="991"/>
      <c r="CV37" s="992"/>
      <c r="CW37" s="990"/>
      <c r="CX37" s="991"/>
      <c r="CY37" s="991"/>
      <c r="CZ37" s="991"/>
      <c r="DA37" s="992"/>
      <c r="DB37" s="990"/>
      <c r="DC37" s="991"/>
      <c r="DD37" s="991"/>
      <c r="DE37" s="991"/>
      <c r="DF37" s="992"/>
      <c r="DG37" s="990"/>
      <c r="DH37" s="991"/>
      <c r="DI37" s="991"/>
      <c r="DJ37" s="991"/>
      <c r="DK37" s="992"/>
      <c r="DL37" s="990"/>
      <c r="DM37" s="991"/>
      <c r="DN37" s="991"/>
      <c r="DO37" s="991"/>
      <c r="DP37" s="992"/>
      <c r="DQ37" s="990"/>
      <c r="DR37" s="991"/>
      <c r="DS37" s="991"/>
      <c r="DT37" s="991"/>
      <c r="DU37" s="992"/>
      <c r="DV37" s="993"/>
      <c r="DW37" s="994"/>
      <c r="DX37" s="994"/>
      <c r="DY37" s="994"/>
      <c r="DZ37" s="995"/>
      <c r="EA37" s="218"/>
    </row>
    <row r="38" spans="1:131" ht="26.25" customHeight="1" x14ac:dyDescent="0.15">
      <c r="A38" s="230">
        <v>11</v>
      </c>
      <c r="B38" s="1031"/>
      <c r="C38" s="1032"/>
      <c r="D38" s="1032"/>
      <c r="E38" s="1032"/>
      <c r="F38" s="1032"/>
      <c r="G38" s="1032"/>
      <c r="H38" s="1032"/>
      <c r="I38" s="1032"/>
      <c r="J38" s="1032"/>
      <c r="K38" s="1032"/>
      <c r="L38" s="1032"/>
      <c r="M38" s="1032"/>
      <c r="N38" s="1032"/>
      <c r="O38" s="1032"/>
      <c r="P38" s="1033"/>
      <c r="Q38" s="1039"/>
      <c r="R38" s="1040"/>
      <c r="S38" s="1040"/>
      <c r="T38" s="1040"/>
      <c r="U38" s="1040"/>
      <c r="V38" s="1040"/>
      <c r="W38" s="1040"/>
      <c r="X38" s="1040"/>
      <c r="Y38" s="1040"/>
      <c r="Z38" s="1040"/>
      <c r="AA38" s="1040"/>
      <c r="AB38" s="1040"/>
      <c r="AC38" s="1040"/>
      <c r="AD38" s="1040"/>
      <c r="AE38" s="1041"/>
      <c r="AF38" s="1036"/>
      <c r="AG38" s="1037"/>
      <c r="AH38" s="1037"/>
      <c r="AI38" s="1037"/>
      <c r="AJ38" s="1038"/>
      <c r="AK38" s="984"/>
      <c r="AL38" s="975"/>
      <c r="AM38" s="975"/>
      <c r="AN38" s="975"/>
      <c r="AO38" s="975"/>
      <c r="AP38" s="975"/>
      <c r="AQ38" s="975"/>
      <c r="AR38" s="975"/>
      <c r="AS38" s="975"/>
      <c r="AT38" s="975"/>
      <c r="AU38" s="975"/>
      <c r="AV38" s="975"/>
      <c r="AW38" s="975"/>
      <c r="AX38" s="975"/>
      <c r="AY38" s="975"/>
      <c r="AZ38" s="1042"/>
      <c r="BA38" s="1042"/>
      <c r="BB38" s="1042"/>
      <c r="BC38" s="1042"/>
      <c r="BD38" s="1042"/>
      <c r="BE38" s="976"/>
      <c r="BF38" s="976"/>
      <c r="BG38" s="976"/>
      <c r="BH38" s="976"/>
      <c r="BI38" s="977"/>
      <c r="BJ38" s="220"/>
      <c r="BK38" s="220"/>
      <c r="BL38" s="220"/>
      <c r="BM38" s="220"/>
      <c r="BN38" s="220"/>
      <c r="BO38" s="229"/>
      <c r="BP38" s="229"/>
      <c r="BQ38" s="226">
        <v>32</v>
      </c>
      <c r="BR38" s="227"/>
      <c r="BS38" s="993"/>
      <c r="BT38" s="994"/>
      <c r="BU38" s="994"/>
      <c r="BV38" s="994"/>
      <c r="BW38" s="994"/>
      <c r="BX38" s="994"/>
      <c r="BY38" s="994"/>
      <c r="BZ38" s="994"/>
      <c r="CA38" s="994"/>
      <c r="CB38" s="994"/>
      <c r="CC38" s="994"/>
      <c r="CD38" s="994"/>
      <c r="CE38" s="994"/>
      <c r="CF38" s="994"/>
      <c r="CG38" s="1015"/>
      <c r="CH38" s="990"/>
      <c r="CI38" s="991"/>
      <c r="CJ38" s="991"/>
      <c r="CK38" s="991"/>
      <c r="CL38" s="992"/>
      <c r="CM38" s="990"/>
      <c r="CN38" s="991"/>
      <c r="CO38" s="991"/>
      <c r="CP38" s="991"/>
      <c r="CQ38" s="992"/>
      <c r="CR38" s="990"/>
      <c r="CS38" s="991"/>
      <c r="CT38" s="991"/>
      <c r="CU38" s="991"/>
      <c r="CV38" s="992"/>
      <c r="CW38" s="990"/>
      <c r="CX38" s="991"/>
      <c r="CY38" s="991"/>
      <c r="CZ38" s="991"/>
      <c r="DA38" s="992"/>
      <c r="DB38" s="990"/>
      <c r="DC38" s="991"/>
      <c r="DD38" s="991"/>
      <c r="DE38" s="991"/>
      <c r="DF38" s="992"/>
      <c r="DG38" s="990"/>
      <c r="DH38" s="991"/>
      <c r="DI38" s="991"/>
      <c r="DJ38" s="991"/>
      <c r="DK38" s="992"/>
      <c r="DL38" s="990"/>
      <c r="DM38" s="991"/>
      <c r="DN38" s="991"/>
      <c r="DO38" s="991"/>
      <c r="DP38" s="992"/>
      <c r="DQ38" s="990"/>
      <c r="DR38" s="991"/>
      <c r="DS38" s="991"/>
      <c r="DT38" s="991"/>
      <c r="DU38" s="992"/>
      <c r="DV38" s="993"/>
      <c r="DW38" s="994"/>
      <c r="DX38" s="994"/>
      <c r="DY38" s="994"/>
      <c r="DZ38" s="995"/>
      <c r="EA38" s="218"/>
    </row>
    <row r="39" spans="1:131" ht="26.25" customHeight="1" x14ac:dyDescent="0.15">
      <c r="A39" s="230">
        <v>12</v>
      </c>
      <c r="B39" s="1031"/>
      <c r="C39" s="1032"/>
      <c r="D39" s="1032"/>
      <c r="E39" s="1032"/>
      <c r="F39" s="1032"/>
      <c r="G39" s="1032"/>
      <c r="H39" s="1032"/>
      <c r="I39" s="1032"/>
      <c r="J39" s="1032"/>
      <c r="K39" s="1032"/>
      <c r="L39" s="1032"/>
      <c r="M39" s="1032"/>
      <c r="N39" s="1032"/>
      <c r="O39" s="1032"/>
      <c r="P39" s="1033"/>
      <c r="Q39" s="1039"/>
      <c r="R39" s="1040"/>
      <c r="S39" s="1040"/>
      <c r="T39" s="1040"/>
      <c r="U39" s="1040"/>
      <c r="V39" s="1040"/>
      <c r="W39" s="1040"/>
      <c r="X39" s="1040"/>
      <c r="Y39" s="1040"/>
      <c r="Z39" s="1040"/>
      <c r="AA39" s="1040"/>
      <c r="AB39" s="1040"/>
      <c r="AC39" s="1040"/>
      <c r="AD39" s="1040"/>
      <c r="AE39" s="1041"/>
      <c r="AF39" s="1036"/>
      <c r="AG39" s="1037"/>
      <c r="AH39" s="1037"/>
      <c r="AI39" s="1037"/>
      <c r="AJ39" s="1038"/>
      <c r="AK39" s="984"/>
      <c r="AL39" s="975"/>
      <c r="AM39" s="975"/>
      <c r="AN39" s="975"/>
      <c r="AO39" s="975"/>
      <c r="AP39" s="975"/>
      <c r="AQ39" s="975"/>
      <c r="AR39" s="975"/>
      <c r="AS39" s="975"/>
      <c r="AT39" s="975"/>
      <c r="AU39" s="975"/>
      <c r="AV39" s="975"/>
      <c r="AW39" s="975"/>
      <c r="AX39" s="975"/>
      <c r="AY39" s="975"/>
      <c r="AZ39" s="1042"/>
      <c r="BA39" s="1042"/>
      <c r="BB39" s="1042"/>
      <c r="BC39" s="1042"/>
      <c r="BD39" s="1042"/>
      <c r="BE39" s="976"/>
      <c r="BF39" s="976"/>
      <c r="BG39" s="976"/>
      <c r="BH39" s="976"/>
      <c r="BI39" s="977"/>
      <c r="BJ39" s="220"/>
      <c r="BK39" s="220"/>
      <c r="BL39" s="220"/>
      <c r="BM39" s="220"/>
      <c r="BN39" s="220"/>
      <c r="BO39" s="229"/>
      <c r="BP39" s="229"/>
      <c r="BQ39" s="226">
        <v>33</v>
      </c>
      <c r="BR39" s="227"/>
      <c r="BS39" s="993"/>
      <c r="BT39" s="994"/>
      <c r="BU39" s="994"/>
      <c r="BV39" s="994"/>
      <c r="BW39" s="994"/>
      <c r="BX39" s="994"/>
      <c r="BY39" s="994"/>
      <c r="BZ39" s="994"/>
      <c r="CA39" s="994"/>
      <c r="CB39" s="994"/>
      <c r="CC39" s="994"/>
      <c r="CD39" s="994"/>
      <c r="CE39" s="994"/>
      <c r="CF39" s="994"/>
      <c r="CG39" s="1015"/>
      <c r="CH39" s="990"/>
      <c r="CI39" s="991"/>
      <c r="CJ39" s="991"/>
      <c r="CK39" s="991"/>
      <c r="CL39" s="992"/>
      <c r="CM39" s="990"/>
      <c r="CN39" s="991"/>
      <c r="CO39" s="991"/>
      <c r="CP39" s="991"/>
      <c r="CQ39" s="992"/>
      <c r="CR39" s="990"/>
      <c r="CS39" s="991"/>
      <c r="CT39" s="991"/>
      <c r="CU39" s="991"/>
      <c r="CV39" s="992"/>
      <c r="CW39" s="990"/>
      <c r="CX39" s="991"/>
      <c r="CY39" s="991"/>
      <c r="CZ39" s="991"/>
      <c r="DA39" s="992"/>
      <c r="DB39" s="990"/>
      <c r="DC39" s="991"/>
      <c r="DD39" s="991"/>
      <c r="DE39" s="991"/>
      <c r="DF39" s="992"/>
      <c r="DG39" s="990"/>
      <c r="DH39" s="991"/>
      <c r="DI39" s="991"/>
      <c r="DJ39" s="991"/>
      <c r="DK39" s="992"/>
      <c r="DL39" s="990"/>
      <c r="DM39" s="991"/>
      <c r="DN39" s="991"/>
      <c r="DO39" s="991"/>
      <c r="DP39" s="992"/>
      <c r="DQ39" s="990"/>
      <c r="DR39" s="991"/>
      <c r="DS39" s="991"/>
      <c r="DT39" s="991"/>
      <c r="DU39" s="992"/>
      <c r="DV39" s="993"/>
      <c r="DW39" s="994"/>
      <c r="DX39" s="994"/>
      <c r="DY39" s="994"/>
      <c r="DZ39" s="995"/>
      <c r="EA39" s="218"/>
    </row>
    <row r="40" spans="1:131" ht="26.25" customHeight="1" x14ac:dyDescent="0.15">
      <c r="A40" s="226">
        <v>13</v>
      </c>
      <c r="B40" s="1031"/>
      <c r="C40" s="1032"/>
      <c r="D40" s="1032"/>
      <c r="E40" s="1032"/>
      <c r="F40" s="1032"/>
      <c r="G40" s="1032"/>
      <c r="H40" s="1032"/>
      <c r="I40" s="1032"/>
      <c r="J40" s="1032"/>
      <c r="K40" s="1032"/>
      <c r="L40" s="1032"/>
      <c r="M40" s="1032"/>
      <c r="N40" s="1032"/>
      <c r="O40" s="1032"/>
      <c r="P40" s="1033"/>
      <c r="Q40" s="1039"/>
      <c r="R40" s="1040"/>
      <c r="S40" s="1040"/>
      <c r="T40" s="1040"/>
      <c r="U40" s="1040"/>
      <c r="V40" s="1040"/>
      <c r="W40" s="1040"/>
      <c r="X40" s="1040"/>
      <c r="Y40" s="1040"/>
      <c r="Z40" s="1040"/>
      <c r="AA40" s="1040"/>
      <c r="AB40" s="1040"/>
      <c r="AC40" s="1040"/>
      <c r="AD40" s="1040"/>
      <c r="AE40" s="1041"/>
      <c r="AF40" s="1036"/>
      <c r="AG40" s="1037"/>
      <c r="AH40" s="1037"/>
      <c r="AI40" s="1037"/>
      <c r="AJ40" s="1038"/>
      <c r="AK40" s="984"/>
      <c r="AL40" s="975"/>
      <c r="AM40" s="975"/>
      <c r="AN40" s="975"/>
      <c r="AO40" s="975"/>
      <c r="AP40" s="975"/>
      <c r="AQ40" s="975"/>
      <c r="AR40" s="975"/>
      <c r="AS40" s="975"/>
      <c r="AT40" s="975"/>
      <c r="AU40" s="975"/>
      <c r="AV40" s="975"/>
      <c r="AW40" s="975"/>
      <c r="AX40" s="975"/>
      <c r="AY40" s="975"/>
      <c r="AZ40" s="1042"/>
      <c r="BA40" s="1042"/>
      <c r="BB40" s="1042"/>
      <c r="BC40" s="1042"/>
      <c r="BD40" s="1042"/>
      <c r="BE40" s="976"/>
      <c r="BF40" s="976"/>
      <c r="BG40" s="976"/>
      <c r="BH40" s="976"/>
      <c r="BI40" s="977"/>
      <c r="BJ40" s="220"/>
      <c r="BK40" s="220"/>
      <c r="BL40" s="220"/>
      <c r="BM40" s="220"/>
      <c r="BN40" s="220"/>
      <c r="BO40" s="229"/>
      <c r="BP40" s="229"/>
      <c r="BQ40" s="226">
        <v>34</v>
      </c>
      <c r="BR40" s="227"/>
      <c r="BS40" s="993"/>
      <c r="BT40" s="994"/>
      <c r="BU40" s="994"/>
      <c r="BV40" s="994"/>
      <c r="BW40" s="994"/>
      <c r="BX40" s="994"/>
      <c r="BY40" s="994"/>
      <c r="BZ40" s="994"/>
      <c r="CA40" s="994"/>
      <c r="CB40" s="994"/>
      <c r="CC40" s="994"/>
      <c r="CD40" s="994"/>
      <c r="CE40" s="994"/>
      <c r="CF40" s="994"/>
      <c r="CG40" s="1015"/>
      <c r="CH40" s="990"/>
      <c r="CI40" s="991"/>
      <c r="CJ40" s="991"/>
      <c r="CK40" s="991"/>
      <c r="CL40" s="992"/>
      <c r="CM40" s="990"/>
      <c r="CN40" s="991"/>
      <c r="CO40" s="991"/>
      <c r="CP40" s="991"/>
      <c r="CQ40" s="992"/>
      <c r="CR40" s="990"/>
      <c r="CS40" s="991"/>
      <c r="CT40" s="991"/>
      <c r="CU40" s="991"/>
      <c r="CV40" s="992"/>
      <c r="CW40" s="990"/>
      <c r="CX40" s="991"/>
      <c r="CY40" s="991"/>
      <c r="CZ40" s="991"/>
      <c r="DA40" s="992"/>
      <c r="DB40" s="990"/>
      <c r="DC40" s="991"/>
      <c r="DD40" s="991"/>
      <c r="DE40" s="991"/>
      <c r="DF40" s="992"/>
      <c r="DG40" s="990"/>
      <c r="DH40" s="991"/>
      <c r="DI40" s="991"/>
      <c r="DJ40" s="991"/>
      <c r="DK40" s="992"/>
      <c r="DL40" s="990"/>
      <c r="DM40" s="991"/>
      <c r="DN40" s="991"/>
      <c r="DO40" s="991"/>
      <c r="DP40" s="992"/>
      <c r="DQ40" s="990"/>
      <c r="DR40" s="991"/>
      <c r="DS40" s="991"/>
      <c r="DT40" s="991"/>
      <c r="DU40" s="992"/>
      <c r="DV40" s="993"/>
      <c r="DW40" s="994"/>
      <c r="DX40" s="994"/>
      <c r="DY40" s="994"/>
      <c r="DZ40" s="995"/>
      <c r="EA40" s="218"/>
    </row>
    <row r="41" spans="1:131" ht="26.25" customHeight="1" x14ac:dyDescent="0.15">
      <c r="A41" s="226">
        <v>14</v>
      </c>
      <c r="B41" s="1031"/>
      <c r="C41" s="1032"/>
      <c r="D41" s="1032"/>
      <c r="E41" s="1032"/>
      <c r="F41" s="1032"/>
      <c r="G41" s="1032"/>
      <c r="H41" s="1032"/>
      <c r="I41" s="1032"/>
      <c r="J41" s="1032"/>
      <c r="K41" s="1032"/>
      <c r="L41" s="1032"/>
      <c r="M41" s="1032"/>
      <c r="N41" s="1032"/>
      <c r="O41" s="1032"/>
      <c r="P41" s="1033"/>
      <c r="Q41" s="1039"/>
      <c r="R41" s="1040"/>
      <c r="S41" s="1040"/>
      <c r="T41" s="1040"/>
      <c r="U41" s="1040"/>
      <c r="V41" s="1040"/>
      <c r="W41" s="1040"/>
      <c r="X41" s="1040"/>
      <c r="Y41" s="1040"/>
      <c r="Z41" s="1040"/>
      <c r="AA41" s="1040"/>
      <c r="AB41" s="1040"/>
      <c r="AC41" s="1040"/>
      <c r="AD41" s="1040"/>
      <c r="AE41" s="1041"/>
      <c r="AF41" s="1036"/>
      <c r="AG41" s="1037"/>
      <c r="AH41" s="1037"/>
      <c r="AI41" s="1037"/>
      <c r="AJ41" s="1038"/>
      <c r="AK41" s="984"/>
      <c r="AL41" s="975"/>
      <c r="AM41" s="975"/>
      <c r="AN41" s="975"/>
      <c r="AO41" s="975"/>
      <c r="AP41" s="975"/>
      <c r="AQ41" s="975"/>
      <c r="AR41" s="975"/>
      <c r="AS41" s="975"/>
      <c r="AT41" s="975"/>
      <c r="AU41" s="975"/>
      <c r="AV41" s="975"/>
      <c r="AW41" s="975"/>
      <c r="AX41" s="975"/>
      <c r="AY41" s="975"/>
      <c r="AZ41" s="1042"/>
      <c r="BA41" s="1042"/>
      <c r="BB41" s="1042"/>
      <c r="BC41" s="1042"/>
      <c r="BD41" s="1042"/>
      <c r="BE41" s="976"/>
      <c r="BF41" s="976"/>
      <c r="BG41" s="976"/>
      <c r="BH41" s="976"/>
      <c r="BI41" s="977"/>
      <c r="BJ41" s="220"/>
      <c r="BK41" s="220"/>
      <c r="BL41" s="220"/>
      <c r="BM41" s="220"/>
      <c r="BN41" s="220"/>
      <c r="BO41" s="229"/>
      <c r="BP41" s="229"/>
      <c r="BQ41" s="226">
        <v>35</v>
      </c>
      <c r="BR41" s="227"/>
      <c r="BS41" s="993"/>
      <c r="BT41" s="994"/>
      <c r="BU41" s="994"/>
      <c r="BV41" s="994"/>
      <c r="BW41" s="994"/>
      <c r="BX41" s="994"/>
      <c r="BY41" s="994"/>
      <c r="BZ41" s="994"/>
      <c r="CA41" s="994"/>
      <c r="CB41" s="994"/>
      <c r="CC41" s="994"/>
      <c r="CD41" s="994"/>
      <c r="CE41" s="994"/>
      <c r="CF41" s="994"/>
      <c r="CG41" s="1015"/>
      <c r="CH41" s="990"/>
      <c r="CI41" s="991"/>
      <c r="CJ41" s="991"/>
      <c r="CK41" s="991"/>
      <c r="CL41" s="992"/>
      <c r="CM41" s="990"/>
      <c r="CN41" s="991"/>
      <c r="CO41" s="991"/>
      <c r="CP41" s="991"/>
      <c r="CQ41" s="992"/>
      <c r="CR41" s="990"/>
      <c r="CS41" s="991"/>
      <c r="CT41" s="991"/>
      <c r="CU41" s="991"/>
      <c r="CV41" s="992"/>
      <c r="CW41" s="990"/>
      <c r="CX41" s="991"/>
      <c r="CY41" s="991"/>
      <c r="CZ41" s="991"/>
      <c r="DA41" s="992"/>
      <c r="DB41" s="990"/>
      <c r="DC41" s="991"/>
      <c r="DD41" s="991"/>
      <c r="DE41" s="991"/>
      <c r="DF41" s="992"/>
      <c r="DG41" s="990"/>
      <c r="DH41" s="991"/>
      <c r="DI41" s="991"/>
      <c r="DJ41" s="991"/>
      <c r="DK41" s="992"/>
      <c r="DL41" s="990"/>
      <c r="DM41" s="991"/>
      <c r="DN41" s="991"/>
      <c r="DO41" s="991"/>
      <c r="DP41" s="992"/>
      <c r="DQ41" s="990"/>
      <c r="DR41" s="991"/>
      <c r="DS41" s="991"/>
      <c r="DT41" s="991"/>
      <c r="DU41" s="992"/>
      <c r="DV41" s="993"/>
      <c r="DW41" s="994"/>
      <c r="DX41" s="994"/>
      <c r="DY41" s="994"/>
      <c r="DZ41" s="995"/>
      <c r="EA41" s="218"/>
    </row>
    <row r="42" spans="1:131" ht="26.25" customHeight="1" x14ac:dyDescent="0.15">
      <c r="A42" s="226">
        <v>15</v>
      </c>
      <c r="B42" s="1031"/>
      <c r="C42" s="1032"/>
      <c r="D42" s="1032"/>
      <c r="E42" s="1032"/>
      <c r="F42" s="1032"/>
      <c r="G42" s="1032"/>
      <c r="H42" s="1032"/>
      <c r="I42" s="1032"/>
      <c r="J42" s="1032"/>
      <c r="K42" s="1032"/>
      <c r="L42" s="1032"/>
      <c r="M42" s="1032"/>
      <c r="N42" s="1032"/>
      <c r="O42" s="1032"/>
      <c r="P42" s="1033"/>
      <c r="Q42" s="1039"/>
      <c r="R42" s="1040"/>
      <c r="S42" s="1040"/>
      <c r="T42" s="1040"/>
      <c r="U42" s="1040"/>
      <c r="V42" s="1040"/>
      <c r="W42" s="1040"/>
      <c r="X42" s="1040"/>
      <c r="Y42" s="1040"/>
      <c r="Z42" s="1040"/>
      <c r="AA42" s="1040"/>
      <c r="AB42" s="1040"/>
      <c r="AC42" s="1040"/>
      <c r="AD42" s="1040"/>
      <c r="AE42" s="1041"/>
      <c r="AF42" s="1036"/>
      <c r="AG42" s="1037"/>
      <c r="AH42" s="1037"/>
      <c r="AI42" s="1037"/>
      <c r="AJ42" s="1038"/>
      <c r="AK42" s="984"/>
      <c r="AL42" s="975"/>
      <c r="AM42" s="975"/>
      <c r="AN42" s="975"/>
      <c r="AO42" s="975"/>
      <c r="AP42" s="975"/>
      <c r="AQ42" s="975"/>
      <c r="AR42" s="975"/>
      <c r="AS42" s="975"/>
      <c r="AT42" s="975"/>
      <c r="AU42" s="975"/>
      <c r="AV42" s="975"/>
      <c r="AW42" s="975"/>
      <c r="AX42" s="975"/>
      <c r="AY42" s="975"/>
      <c r="AZ42" s="1042"/>
      <c r="BA42" s="1042"/>
      <c r="BB42" s="1042"/>
      <c r="BC42" s="1042"/>
      <c r="BD42" s="1042"/>
      <c r="BE42" s="976"/>
      <c r="BF42" s="976"/>
      <c r="BG42" s="976"/>
      <c r="BH42" s="976"/>
      <c r="BI42" s="977"/>
      <c r="BJ42" s="220"/>
      <c r="BK42" s="220"/>
      <c r="BL42" s="220"/>
      <c r="BM42" s="220"/>
      <c r="BN42" s="220"/>
      <c r="BO42" s="229"/>
      <c r="BP42" s="229"/>
      <c r="BQ42" s="226">
        <v>36</v>
      </c>
      <c r="BR42" s="227"/>
      <c r="BS42" s="993"/>
      <c r="BT42" s="994"/>
      <c r="BU42" s="994"/>
      <c r="BV42" s="994"/>
      <c r="BW42" s="994"/>
      <c r="BX42" s="994"/>
      <c r="BY42" s="994"/>
      <c r="BZ42" s="994"/>
      <c r="CA42" s="994"/>
      <c r="CB42" s="994"/>
      <c r="CC42" s="994"/>
      <c r="CD42" s="994"/>
      <c r="CE42" s="994"/>
      <c r="CF42" s="994"/>
      <c r="CG42" s="1015"/>
      <c r="CH42" s="990"/>
      <c r="CI42" s="991"/>
      <c r="CJ42" s="991"/>
      <c r="CK42" s="991"/>
      <c r="CL42" s="992"/>
      <c r="CM42" s="990"/>
      <c r="CN42" s="991"/>
      <c r="CO42" s="991"/>
      <c r="CP42" s="991"/>
      <c r="CQ42" s="992"/>
      <c r="CR42" s="990"/>
      <c r="CS42" s="991"/>
      <c r="CT42" s="991"/>
      <c r="CU42" s="991"/>
      <c r="CV42" s="992"/>
      <c r="CW42" s="990"/>
      <c r="CX42" s="991"/>
      <c r="CY42" s="991"/>
      <c r="CZ42" s="991"/>
      <c r="DA42" s="992"/>
      <c r="DB42" s="990"/>
      <c r="DC42" s="991"/>
      <c r="DD42" s="991"/>
      <c r="DE42" s="991"/>
      <c r="DF42" s="992"/>
      <c r="DG42" s="990"/>
      <c r="DH42" s="991"/>
      <c r="DI42" s="991"/>
      <c r="DJ42" s="991"/>
      <c r="DK42" s="992"/>
      <c r="DL42" s="990"/>
      <c r="DM42" s="991"/>
      <c r="DN42" s="991"/>
      <c r="DO42" s="991"/>
      <c r="DP42" s="992"/>
      <c r="DQ42" s="990"/>
      <c r="DR42" s="991"/>
      <c r="DS42" s="991"/>
      <c r="DT42" s="991"/>
      <c r="DU42" s="992"/>
      <c r="DV42" s="993"/>
      <c r="DW42" s="994"/>
      <c r="DX42" s="994"/>
      <c r="DY42" s="994"/>
      <c r="DZ42" s="995"/>
      <c r="EA42" s="218"/>
    </row>
    <row r="43" spans="1:131" ht="26.25" customHeight="1" x14ac:dyDescent="0.15">
      <c r="A43" s="226">
        <v>16</v>
      </c>
      <c r="B43" s="1031"/>
      <c r="C43" s="1032"/>
      <c r="D43" s="1032"/>
      <c r="E43" s="1032"/>
      <c r="F43" s="1032"/>
      <c r="G43" s="1032"/>
      <c r="H43" s="1032"/>
      <c r="I43" s="1032"/>
      <c r="J43" s="1032"/>
      <c r="K43" s="1032"/>
      <c r="L43" s="1032"/>
      <c r="M43" s="1032"/>
      <c r="N43" s="1032"/>
      <c r="O43" s="1032"/>
      <c r="P43" s="1033"/>
      <c r="Q43" s="1039"/>
      <c r="R43" s="1040"/>
      <c r="S43" s="1040"/>
      <c r="T43" s="1040"/>
      <c r="U43" s="1040"/>
      <c r="V43" s="1040"/>
      <c r="W43" s="1040"/>
      <c r="X43" s="1040"/>
      <c r="Y43" s="1040"/>
      <c r="Z43" s="1040"/>
      <c r="AA43" s="1040"/>
      <c r="AB43" s="1040"/>
      <c r="AC43" s="1040"/>
      <c r="AD43" s="1040"/>
      <c r="AE43" s="1041"/>
      <c r="AF43" s="1036"/>
      <c r="AG43" s="1037"/>
      <c r="AH43" s="1037"/>
      <c r="AI43" s="1037"/>
      <c r="AJ43" s="1038"/>
      <c r="AK43" s="984"/>
      <c r="AL43" s="975"/>
      <c r="AM43" s="975"/>
      <c r="AN43" s="975"/>
      <c r="AO43" s="975"/>
      <c r="AP43" s="975"/>
      <c r="AQ43" s="975"/>
      <c r="AR43" s="975"/>
      <c r="AS43" s="975"/>
      <c r="AT43" s="975"/>
      <c r="AU43" s="975"/>
      <c r="AV43" s="975"/>
      <c r="AW43" s="975"/>
      <c r="AX43" s="975"/>
      <c r="AY43" s="975"/>
      <c r="AZ43" s="1042"/>
      <c r="BA43" s="1042"/>
      <c r="BB43" s="1042"/>
      <c r="BC43" s="1042"/>
      <c r="BD43" s="1042"/>
      <c r="BE43" s="976"/>
      <c r="BF43" s="976"/>
      <c r="BG43" s="976"/>
      <c r="BH43" s="976"/>
      <c r="BI43" s="977"/>
      <c r="BJ43" s="220"/>
      <c r="BK43" s="220"/>
      <c r="BL43" s="220"/>
      <c r="BM43" s="220"/>
      <c r="BN43" s="220"/>
      <c r="BO43" s="229"/>
      <c r="BP43" s="229"/>
      <c r="BQ43" s="226">
        <v>37</v>
      </c>
      <c r="BR43" s="227"/>
      <c r="BS43" s="993"/>
      <c r="BT43" s="994"/>
      <c r="BU43" s="994"/>
      <c r="BV43" s="994"/>
      <c r="BW43" s="994"/>
      <c r="BX43" s="994"/>
      <c r="BY43" s="994"/>
      <c r="BZ43" s="994"/>
      <c r="CA43" s="994"/>
      <c r="CB43" s="994"/>
      <c r="CC43" s="994"/>
      <c r="CD43" s="994"/>
      <c r="CE43" s="994"/>
      <c r="CF43" s="994"/>
      <c r="CG43" s="1015"/>
      <c r="CH43" s="990"/>
      <c r="CI43" s="991"/>
      <c r="CJ43" s="991"/>
      <c r="CK43" s="991"/>
      <c r="CL43" s="992"/>
      <c r="CM43" s="990"/>
      <c r="CN43" s="991"/>
      <c r="CO43" s="991"/>
      <c r="CP43" s="991"/>
      <c r="CQ43" s="992"/>
      <c r="CR43" s="990"/>
      <c r="CS43" s="991"/>
      <c r="CT43" s="991"/>
      <c r="CU43" s="991"/>
      <c r="CV43" s="992"/>
      <c r="CW43" s="990"/>
      <c r="CX43" s="991"/>
      <c r="CY43" s="991"/>
      <c r="CZ43" s="991"/>
      <c r="DA43" s="992"/>
      <c r="DB43" s="990"/>
      <c r="DC43" s="991"/>
      <c r="DD43" s="991"/>
      <c r="DE43" s="991"/>
      <c r="DF43" s="992"/>
      <c r="DG43" s="990"/>
      <c r="DH43" s="991"/>
      <c r="DI43" s="991"/>
      <c r="DJ43" s="991"/>
      <c r="DK43" s="992"/>
      <c r="DL43" s="990"/>
      <c r="DM43" s="991"/>
      <c r="DN43" s="991"/>
      <c r="DO43" s="991"/>
      <c r="DP43" s="992"/>
      <c r="DQ43" s="990"/>
      <c r="DR43" s="991"/>
      <c r="DS43" s="991"/>
      <c r="DT43" s="991"/>
      <c r="DU43" s="992"/>
      <c r="DV43" s="993"/>
      <c r="DW43" s="994"/>
      <c r="DX43" s="994"/>
      <c r="DY43" s="994"/>
      <c r="DZ43" s="995"/>
      <c r="EA43" s="218"/>
    </row>
    <row r="44" spans="1:131" ht="26.25" customHeight="1" x14ac:dyDescent="0.15">
      <c r="A44" s="226">
        <v>17</v>
      </c>
      <c r="B44" s="1031"/>
      <c r="C44" s="1032"/>
      <c r="D44" s="1032"/>
      <c r="E44" s="1032"/>
      <c r="F44" s="1032"/>
      <c r="G44" s="1032"/>
      <c r="H44" s="1032"/>
      <c r="I44" s="1032"/>
      <c r="J44" s="1032"/>
      <c r="K44" s="1032"/>
      <c r="L44" s="1032"/>
      <c r="M44" s="1032"/>
      <c r="N44" s="1032"/>
      <c r="O44" s="1032"/>
      <c r="P44" s="1033"/>
      <c r="Q44" s="1039"/>
      <c r="R44" s="1040"/>
      <c r="S44" s="1040"/>
      <c r="T44" s="1040"/>
      <c r="U44" s="1040"/>
      <c r="V44" s="1040"/>
      <c r="W44" s="1040"/>
      <c r="X44" s="1040"/>
      <c r="Y44" s="1040"/>
      <c r="Z44" s="1040"/>
      <c r="AA44" s="1040"/>
      <c r="AB44" s="1040"/>
      <c r="AC44" s="1040"/>
      <c r="AD44" s="1040"/>
      <c r="AE44" s="1041"/>
      <c r="AF44" s="1036"/>
      <c r="AG44" s="1037"/>
      <c r="AH44" s="1037"/>
      <c r="AI44" s="1037"/>
      <c r="AJ44" s="1038"/>
      <c r="AK44" s="984"/>
      <c r="AL44" s="975"/>
      <c r="AM44" s="975"/>
      <c r="AN44" s="975"/>
      <c r="AO44" s="975"/>
      <c r="AP44" s="975"/>
      <c r="AQ44" s="975"/>
      <c r="AR44" s="975"/>
      <c r="AS44" s="975"/>
      <c r="AT44" s="975"/>
      <c r="AU44" s="975"/>
      <c r="AV44" s="975"/>
      <c r="AW44" s="975"/>
      <c r="AX44" s="975"/>
      <c r="AY44" s="975"/>
      <c r="AZ44" s="1042"/>
      <c r="BA44" s="1042"/>
      <c r="BB44" s="1042"/>
      <c r="BC44" s="1042"/>
      <c r="BD44" s="1042"/>
      <c r="BE44" s="976"/>
      <c r="BF44" s="976"/>
      <c r="BG44" s="976"/>
      <c r="BH44" s="976"/>
      <c r="BI44" s="977"/>
      <c r="BJ44" s="220"/>
      <c r="BK44" s="220"/>
      <c r="BL44" s="220"/>
      <c r="BM44" s="220"/>
      <c r="BN44" s="220"/>
      <c r="BO44" s="229"/>
      <c r="BP44" s="229"/>
      <c r="BQ44" s="226">
        <v>38</v>
      </c>
      <c r="BR44" s="227"/>
      <c r="BS44" s="993"/>
      <c r="BT44" s="994"/>
      <c r="BU44" s="994"/>
      <c r="BV44" s="994"/>
      <c r="BW44" s="994"/>
      <c r="BX44" s="994"/>
      <c r="BY44" s="994"/>
      <c r="BZ44" s="994"/>
      <c r="CA44" s="994"/>
      <c r="CB44" s="994"/>
      <c r="CC44" s="994"/>
      <c r="CD44" s="994"/>
      <c r="CE44" s="994"/>
      <c r="CF44" s="994"/>
      <c r="CG44" s="1015"/>
      <c r="CH44" s="990"/>
      <c r="CI44" s="991"/>
      <c r="CJ44" s="991"/>
      <c r="CK44" s="991"/>
      <c r="CL44" s="992"/>
      <c r="CM44" s="990"/>
      <c r="CN44" s="991"/>
      <c r="CO44" s="991"/>
      <c r="CP44" s="991"/>
      <c r="CQ44" s="992"/>
      <c r="CR44" s="990"/>
      <c r="CS44" s="991"/>
      <c r="CT44" s="991"/>
      <c r="CU44" s="991"/>
      <c r="CV44" s="992"/>
      <c r="CW44" s="990"/>
      <c r="CX44" s="991"/>
      <c r="CY44" s="991"/>
      <c r="CZ44" s="991"/>
      <c r="DA44" s="992"/>
      <c r="DB44" s="990"/>
      <c r="DC44" s="991"/>
      <c r="DD44" s="991"/>
      <c r="DE44" s="991"/>
      <c r="DF44" s="992"/>
      <c r="DG44" s="990"/>
      <c r="DH44" s="991"/>
      <c r="DI44" s="991"/>
      <c r="DJ44" s="991"/>
      <c r="DK44" s="992"/>
      <c r="DL44" s="990"/>
      <c r="DM44" s="991"/>
      <c r="DN44" s="991"/>
      <c r="DO44" s="991"/>
      <c r="DP44" s="992"/>
      <c r="DQ44" s="990"/>
      <c r="DR44" s="991"/>
      <c r="DS44" s="991"/>
      <c r="DT44" s="991"/>
      <c r="DU44" s="992"/>
      <c r="DV44" s="993"/>
      <c r="DW44" s="994"/>
      <c r="DX44" s="994"/>
      <c r="DY44" s="994"/>
      <c r="DZ44" s="995"/>
      <c r="EA44" s="218"/>
    </row>
    <row r="45" spans="1:131" ht="26.25" customHeight="1" x14ac:dyDescent="0.15">
      <c r="A45" s="226">
        <v>18</v>
      </c>
      <c r="B45" s="1031"/>
      <c r="C45" s="1032"/>
      <c r="D45" s="1032"/>
      <c r="E45" s="1032"/>
      <c r="F45" s="1032"/>
      <c r="G45" s="1032"/>
      <c r="H45" s="1032"/>
      <c r="I45" s="1032"/>
      <c r="J45" s="1032"/>
      <c r="K45" s="1032"/>
      <c r="L45" s="1032"/>
      <c r="M45" s="1032"/>
      <c r="N45" s="1032"/>
      <c r="O45" s="1032"/>
      <c r="P45" s="1033"/>
      <c r="Q45" s="1039"/>
      <c r="R45" s="1040"/>
      <c r="S45" s="1040"/>
      <c r="T45" s="1040"/>
      <c r="U45" s="1040"/>
      <c r="V45" s="1040"/>
      <c r="W45" s="1040"/>
      <c r="X45" s="1040"/>
      <c r="Y45" s="1040"/>
      <c r="Z45" s="1040"/>
      <c r="AA45" s="1040"/>
      <c r="AB45" s="1040"/>
      <c r="AC45" s="1040"/>
      <c r="AD45" s="1040"/>
      <c r="AE45" s="1041"/>
      <c r="AF45" s="1036"/>
      <c r="AG45" s="1037"/>
      <c r="AH45" s="1037"/>
      <c r="AI45" s="1037"/>
      <c r="AJ45" s="1038"/>
      <c r="AK45" s="984"/>
      <c r="AL45" s="975"/>
      <c r="AM45" s="975"/>
      <c r="AN45" s="975"/>
      <c r="AO45" s="975"/>
      <c r="AP45" s="975"/>
      <c r="AQ45" s="975"/>
      <c r="AR45" s="975"/>
      <c r="AS45" s="975"/>
      <c r="AT45" s="975"/>
      <c r="AU45" s="975"/>
      <c r="AV45" s="975"/>
      <c r="AW45" s="975"/>
      <c r="AX45" s="975"/>
      <c r="AY45" s="975"/>
      <c r="AZ45" s="1042"/>
      <c r="BA45" s="1042"/>
      <c r="BB45" s="1042"/>
      <c r="BC45" s="1042"/>
      <c r="BD45" s="1042"/>
      <c r="BE45" s="976"/>
      <c r="BF45" s="976"/>
      <c r="BG45" s="976"/>
      <c r="BH45" s="976"/>
      <c r="BI45" s="977"/>
      <c r="BJ45" s="220"/>
      <c r="BK45" s="220"/>
      <c r="BL45" s="220"/>
      <c r="BM45" s="220"/>
      <c r="BN45" s="220"/>
      <c r="BO45" s="229"/>
      <c r="BP45" s="229"/>
      <c r="BQ45" s="226">
        <v>39</v>
      </c>
      <c r="BR45" s="227"/>
      <c r="BS45" s="993"/>
      <c r="BT45" s="994"/>
      <c r="BU45" s="994"/>
      <c r="BV45" s="994"/>
      <c r="BW45" s="994"/>
      <c r="BX45" s="994"/>
      <c r="BY45" s="994"/>
      <c r="BZ45" s="994"/>
      <c r="CA45" s="994"/>
      <c r="CB45" s="994"/>
      <c r="CC45" s="994"/>
      <c r="CD45" s="994"/>
      <c r="CE45" s="994"/>
      <c r="CF45" s="994"/>
      <c r="CG45" s="1015"/>
      <c r="CH45" s="990"/>
      <c r="CI45" s="991"/>
      <c r="CJ45" s="991"/>
      <c r="CK45" s="991"/>
      <c r="CL45" s="992"/>
      <c r="CM45" s="990"/>
      <c r="CN45" s="991"/>
      <c r="CO45" s="991"/>
      <c r="CP45" s="991"/>
      <c r="CQ45" s="992"/>
      <c r="CR45" s="990"/>
      <c r="CS45" s="991"/>
      <c r="CT45" s="991"/>
      <c r="CU45" s="991"/>
      <c r="CV45" s="992"/>
      <c r="CW45" s="990"/>
      <c r="CX45" s="991"/>
      <c r="CY45" s="991"/>
      <c r="CZ45" s="991"/>
      <c r="DA45" s="992"/>
      <c r="DB45" s="990"/>
      <c r="DC45" s="991"/>
      <c r="DD45" s="991"/>
      <c r="DE45" s="991"/>
      <c r="DF45" s="992"/>
      <c r="DG45" s="990"/>
      <c r="DH45" s="991"/>
      <c r="DI45" s="991"/>
      <c r="DJ45" s="991"/>
      <c r="DK45" s="992"/>
      <c r="DL45" s="990"/>
      <c r="DM45" s="991"/>
      <c r="DN45" s="991"/>
      <c r="DO45" s="991"/>
      <c r="DP45" s="992"/>
      <c r="DQ45" s="990"/>
      <c r="DR45" s="991"/>
      <c r="DS45" s="991"/>
      <c r="DT45" s="991"/>
      <c r="DU45" s="992"/>
      <c r="DV45" s="993"/>
      <c r="DW45" s="994"/>
      <c r="DX45" s="994"/>
      <c r="DY45" s="994"/>
      <c r="DZ45" s="995"/>
      <c r="EA45" s="218"/>
    </row>
    <row r="46" spans="1:131" ht="26.25" customHeight="1" x14ac:dyDescent="0.15">
      <c r="A46" s="226">
        <v>19</v>
      </c>
      <c r="B46" s="1031"/>
      <c r="C46" s="1032"/>
      <c r="D46" s="1032"/>
      <c r="E46" s="1032"/>
      <c r="F46" s="1032"/>
      <c r="G46" s="1032"/>
      <c r="H46" s="1032"/>
      <c r="I46" s="1032"/>
      <c r="J46" s="1032"/>
      <c r="K46" s="1032"/>
      <c r="L46" s="1032"/>
      <c r="M46" s="1032"/>
      <c r="N46" s="1032"/>
      <c r="O46" s="1032"/>
      <c r="P46" s="1033"/>
      <c r="Q46" s="1039"/>
      <c r="R46" s="1040"/>
      <c r="S46" s="1040"/>
      <c r="T46" s="1040"/>
      <c r="U46" s="1040"/>
      <c r="V46" s="1040"/>
      <c r="W46" s="1040"/>
      <c r="X46" s="1040"/>
      <c r="Y46" s="1040"/>
      <c r="Z46" s="1040"/>
      <c r="AA46" s="1040"/>
      <c r="AB46" s="1040"/>
      <c r="AC46" s="1040"/>
      <c r="AD46" s="1040"/>
      <c r="AE46" s="1041"/>
      <c r="AF46" s="1036"/>
      <c r="AG46" s="1037"/>
      <c r="AH46" s="1037"/>
      <c r="AI46" s="1037"/>
      <c r="AJ46" s="1038"/>
      <c r="AK46" s="984"/>
      <c r="AL46" s="975"/>
      <c r="AM46" s="975"/>
      <c r="AN46" s="975"/>
      <c r="AO46" s="975"/>
      <c r="AP46" s="975"/>
      <c r="AQ46" s="975"/>
      <c r="AR46" s="975"/>
      <c r="AS46" s="975"/>
      <c r="AT46" s="975"/>
      <c r="AU46" s="975"/>
      <c r="AV46" s="975"/>
      <c r="AW46" s="975"/>
      <c r="AX46" s="975"/>
      <c r="AY46" s="975"/>
      <c r="AZ46" s="1042"/>
      <c r="BA46" s="1042"/>
      <c r="BB46" s="1042"/>
      <c r="BC46" s="1042"/>
      <c r="BD46" s="1042"/>
      <c r="BE46" s="976"/>
      <c r="BF46" s="976"/>
      <c r="BG46" s="976"/>
      <c r="BH46" s="976"/>
      <c r="BI46" s="977"/>
      <c r="BJ46" s="220"/>
      <c r="BK46" s="220"/>
      <c r="BL46" s="220"/>
      <c r="BM46" s="220"/>
      <c r="BN46" s="220"/>
      <c r="BO46" s="229"/>
      <c r="BP46" s="229"/>
      <c r="BQ46" s="226">
        <v>40</v>
      </c>
      <c r="BR46" s="227"/>
      <c r="BS46" s="993"/>
      <c r="BT46" s="994"/>
      <c r="BU46" s="994"/>
      <c r="BV46" s="994"/>
      <c r="BW46" s="994"/>
      <c r="BX46" s="994"/>
      <c r="BY46" s="994"/>
      <c r="BZ46" s="994"/>
      <c r="CA46" s="994"/>
      <c r="CB46" s="994"/>
      <c r="CC46" s="994"/>
      <c r="CD46" s="994"/>
      <c r="CE46" s="994"/>
      <c r="CF46" s="994"/>
      <c r="CG46" s="1015"/>
      <c r="CH46" s="990"/>
      <c r="CI46" s="991"/>
      <c r="CJ46" s="991"/>
      <c r="CK46" s="991"/>
      <c r="CL46" s="992"/>
      <c r="CM46" s="990"/>
      <c r="CN46" s="991"/>
      <c r="CO46" s="991"/>
      <c r="CP46" s="991"/>
      <c r="CQ46" s="992"/>
      <c r="CR46" s="990"/>
      <c r="CS46" s="991"/>
      <c r="CT46" s="991"/>
      <c r="CU46" s="991"/>
      <c r="CV46" s="992"/>
      <c r="CW46" s="990"/>
      <c r="CX46" s="991"/>
      <c r="CY46" s="991"/>
      <c r="CZ46" s="991"/>
      <c r="DA46" s="992"/>
      <c r="DB46" s="990"/>
      <c r="DC46" s="991"/>
      <c r="DD46" s="991"/>
      <c r="DE46" s="991"/>
      <c r="DF46" s="992"/>
      <c r="DG46" s="990"/>
      <c r="DH46" s="991"/>
      <c r="DI46" s="991"/>
      <c r="DJ46" s="991"/>
      <c r="DK46" s="992"/>
      <c r="DL46" s="990"/>
      <c r="DM46" s="991"/>
      <c r="DN46" s="991"/>
      <c r="DO46" s="991"/>
      <c r="DP46" s="992"/>
      <c r="DQ46" s="990"/>
      <c r="DR46" s="991"/>
      <c r="DS46" s="991"/>
      <c r="DT46" s="991"/>
      <c r="DU46" s="992"/>
      <c r="DV46" s="993"/>
      <c r="DW46" s="994"/>
      <c r="DX46" s="994"/>
      <c r="DY46" s="994"/>
      <c r="DZ46" s="995"/>
      <c r="EA46" s="218"/>
    </row>
    <row r="47" spans="1:131" ht="26.25" customHeight="1" x14ac:dyDescent="0.15">
      <c r="A47" s="226">
        <v>20</v>
      </c>
      <c r="B47" s="1031"/>
      <c r="C47" s="1032"/>
      <c r="D47" s="1032"/>
      <c r="E47" s="1032"/>
      <c r="F47" s="1032"/>
      <c r="G47" s="1032"/>
      <c r="H47" s="1032"/>
      <c r="I47" s="1032"/>
      <c r="J47" s="1032"/>
      <c r="K47" s="1032"/>
      <c r="L47" s="1032"/>
      <c r="M47" s="1032"/>
      <c r="N47" s="1032"/>
      <c r="O47" s="1032"/>
      <c r="P47" s="1033"/>
      <c r="Q47" s="1039"/>
      <c r="R47" s="1040"/>
      <c r="S47" s="1040"/>
      <c r="T47" s="1040"/>
      <c r="U47" s="1040"/>
      <c r="V47" s="1040"/>
      <c r="W47" s="1040"/>
      <c r="X47" s="1040"/>
      <c r="Y47" s="1040"/>
      <c r="Z47" s="1040"/>
      <c r="AA47" s="1040"/>
      <c r="AB47" s="1040"/>
      <c r="AC47" s="1040"/>
      <c r="AD47" s="1040"/>
      <c r="AE47" s="1041"/>
      <c r="AF47" s="1036"/>
      <c r="AG47" s="1037"/>
      <c r="AH47" s="1037"/>
      <c r="AI47" s="1037"/>
      <c r="AJ47" s="1038"/>
      <c r="AK47" s="984"/>
      <c r="AL47" s="975"/>
      <c r="AM47" s="975"/>
      <c r="AN47" s="975"/>
      <c r="AO47" s="975"/>
      <c r="AP47" s="975"/>
      <c r="AQ47" s="975"/>
      <c r="AR47" s="975"/>
      <c r="AS47" s="975"/>
      <c r="AT47" s="975"/>
      <c r="AU47" s="975"/>
      <c r="AV47" s="975"/>
      <c r="AW47" s="975"/>
      <c r="AX47" s="975"/>
      <c r="AY47" s="975"/>
      <c r="AZ47" s="1042"/>
      <c r="BA47" s="1042"/>
      <c r="BB47" s="1042"/>
      <c r="BC47" s="1042"/>
      <c r="BD47" s="1042"/>
      <c r="BE47" s="976"/>
      <c r="BF47" s="976"/>
      <c r="BG47" s="976"/>
      <c r="BH47" s="976"/>
      <c r="BI47" s="977"/>
      <c r="BJ47" s="220"/>
      <c r="BK47" s="220"/>
      <c r="BL47" s="220"/>
      <c r="BM47" s="220"/>
      <c r="BN47" s="220"/>
      <c r="BO47" s="229"/>
      <c r="BP47" s="229"/>
      <c r="BQ47" s="226">
        <v>41</v>
      </c>
      <c r="BR47" s="227"/>
      <c r="BS47" s="993"/>
      <c r="BT47" s="994"/>
      <c r="BU47" s="994"/>
      <c r="BV47" s="994"/>
      <c r="BW47" s="994"/>
      <c r="BX47" s="994"/>
      <c r="BY47" s="994"/>
      <c r="BZ47" s="994"/>
      <c r="CA47" s="994"/>
      <c r="CB47" s="994"/>
      <c r="CC47" s="994"/>
      <c r="CD47" s="994"/>
      <c r="CE47" s="994"/>
      <c r="CF47" s="994"/>
      <c r="CG47" s="1015"/>
      <c r="CH47" s="990"/>
      <c r="CI47" s="991"/>
      <c r="CJ47" s="991"/>
      <c r="CK47" s="991"/>
      <c r="CL47" s="992"/>
      <c r="CM47" s="990"/>
      <c r="CN47" s="991"/>
      <c r="CO47" s="991"/>
      <c r="CP47" s="991"/>
      <c r="CQ47" s="992"/>
      <c r="CR47" s="990"/>
      <c r="CS47" s="991"/>
      <c r="CT47" s="991"/>
      <c r="CU47" s="991"/>
      <c r="CV47" s="992"/>
      <c r="CW47" s="990"/>
      <c r="CX47" s="991"/>
      <c r="CY47" s="991"/>
      <c r="CZ47" s="991"/>
      <c r="DA47" s="992"/>
      <c r="DB47" s="990"/>
      <c r="DC47" s="991"/>
      <c r="DD47" s="991"/>
      <c r="DE47" s="991"/>
      <c r="DF47" s="992"/>
      <c r="DG47" s="990"/>
      <c r="DH47" s="991"/>
      <c r="DI47" s="991"/>
      <c r="DJ47" s="991"/>
      <c r="DK47" s="992"/>
      <c r="DL47" s="990"/>
      <c r="DM47" s="991"/>
      <c r="DN47" s="991"/>
      <c r="DO47" s="991"/>
      <c r="DP47" s="992"/>
      <c r="DQ47" s="990"/>
      <c r="DR47" s="991"/>
      <c r="DS47" s="991"/>
      <c r="DT47" s="991"/>
      <c r="DU47" s="992"/>
      <c r="DV47" s="993"/>
      <c r="DW47" s="994"/>
      <c r="DX47" s="994"/>
      <c r="DY47" s="994"/>
      <c r="DZ47" s="995"/>
      <c r="EA47" s="218"/>
    </row>
    <row r="48" spans="1:131" ht="26.25" customHeight="1" x14ac:dyDescent="0.15">
      <c r="A48" s="226">
        <v>21</v>
      </c>
      <c r="B48" s="1031"/>
      <c r="C48" s="1032"/>
      <c r="D48" s="1032"/>
      <c r="E48" s="1032"/>
      <c r="F48" s="1032"/>
      <c r="G48" s="1032"/>
      <c r="H48" s="1032"/>
      <c r="I48" s="1032"/>
      <c r="J48" s="1032"/>
      <c r="K48" s="1032"/>
      <c r="L48" s="1032"/>
      <c r="M48" s="1032"/>
      <c r="N48" s="1032"/>
      <c r="O48" s="1032"/>
      <c r="P48" s="1033"/>
      <c r="Q48" s="1039"/>
      <c r="R48" s="1040"/>
      <c r="S48" s="1040"/>
      <c r="T48" s="1040"/>
      <c r="U48" s="1040"/>
      <c r="V48" s="1040"/>
      <c r="W48" s="1040"/>
      <c r="X48" s="1040"/>
      <c r="Y48" s="1040"/>
      <c r="Z48" s="1040"/>
      <c r="AA48" s="1040"/>
      <c r="AB48" s="1040"/>
      <c r="AC48" s="1040"/>
      <c r="AD48" s="1040"/>
      <c r="AE48" s="1041"/>
      <c r="AF48" s="1036"/>
      <c r="AG48" s="1037"/>
      <c r="AH48" s="1037"/>
      <c r="AI48" s="1037"/>
      <c r="AJ48" s="1038"/>
      <c r="AK48" s="984"/>
      <c r="AL48" s="975"/>
      <c r="AM48" s="975"/>
      <c r="AN48" s="975"/>
      <c r="AO48" s="975"/>
      <c r="AP48" s="975"/>
      <c r="AQ48" s="975"/>
      <c r="AR48" s="975"/>
      <c r="AS48" s="975"/>
      <c r="AT48" s="975"/>
      <c r="AU48" s="975"/>
      <c r="AV48" s="975"/>
      <c r="AW48" s="975"/>
      <c r="AX48" s="975"/>
      <c r="AY48" s="975"/>
      <c r="AZ48" s="1042"/>
      <c r="BA48" s="1042"/>
      <c r="BB48" s="1042"/>
      <c r="BC48" s="1042"/>
      <c r="BD48" s="1042"/>
      <c r="BE48" s="976"/>
      <c r="BF48" s="976"/>
      <c r="BG48" s="976"/>
      <c r="BH48" s="976"/>
      <c r="BI48" s="977"/>
      <c r="BJ48" s="220"/>
      <c r="BK48" s="220"/>
      <c r="BL48" s="220"/>
      <c r="BM48" s="220"/>
      <c r="BN48" s="220"/>
      <c r="BO48" s="229"/>
      <c r="BP48" s="229"/>
      <c r="BQ48" s="226">
        <v>42</v>
      </c>
      <c r="BR48" s="227"/>
      <c r="BS48" s="993"/>
      <c r="BT48" s="994"/>
      <c r="BU48" s="994"/>
      <c r="BV48" s="994"/>
      <c r="BW48" s="994"/>
      <c r="BX48" s="994"/>
      <c r="BY48" s="994"/>
      <c r="BZ48" s="994"/>
      <c r="CA48" s="994"/>
      <c r="CB48" s="994"/>
      <c r="CC48" s="994"/>
      <c r="CD48" s="994"/>
      <c r="CE48" s="994"/>
      <c r="CF48" s="994"/>
      <c r="CG48" s="1015"/>
      <c r="CH48" s="990"/>
      <c r="CI48" s="991"/>
      <c r="CJ48" s="991"/>
      <c r="CK48" s="991"/>
      <c r="CL48" s="992"/>
      <c r="CM48" s="990"/>
      <c r="CN48" s="991"/>
      <c r="CO48" s="991"/>
      <c r="CP48" s="991"/>
      <c r="CQ48" s="992"/>
      <c r="CR48" s="990"/>
      <c r="CS48" s="991"/>
      <c r="CT48" s="991"/>
      <c r="CU48" s="991"/>
      <c r="CV48" s="992"/>
      <c r="CW48" s="990"/>
      <c r="CX48" s="991"/>
      <c r="CY48" s="991"/>
      <c r="CZ48" s="991"/>
      <c r="DA48" s="992"/>
      <c r="DB48" s="990"/>
      <c r="DC48" s="991"/>
      <c r="DD48" s="991"/>
      <c r="DE48" s="991"/>
      <c r="DF48" s="992"/>
      <c r="DG48" s="990"/>
      <c r="DH48" s="991"/>
      <c r="DI48" s="991"/>
      <c r="DJ48" s="991"/>
      <c r="DK48" s="992"/>
      <c r="DL48" s="990"/>
      <c r="DM48" s="991"/>
      <c r="DN48" s="991"/>
      <c r="DO48" s="991"/>
      <c r="DP48" s="992"/>
      <c r="DQ48" s="990"/>
      <c r="DR48" s="991"/>
      <c r="DS48" s="991"/>
      <c r="DT48" s="991"/>
      <c r="DU48" s="992"/>
      <c r="DV48" s="993"/>
      <c r="DW48" s="994"/>
      <c r="DX48" s="994"/>
      <c r="DY48" s="994"/>
      <c r="DZ48" s="995"/>
      <c r="EA48" s="218"/>
    </row>
    <row r="49" spans="1:131" ht="26.25" customHeight="1" x14ac:dyDescent="0.15">
      <c r="A49" s="226">
        <v>22</v>
      </c>
      <c r="B49" s="1031"/>
      <c r="C49" s="1032"/>
      <c r="D49" s="1032"/>
      <c r="E49" s="1032"/>
      <c r="F49" s="1032"/>
      <c r="G49" s="1032"/>
      <c r="H49" s="1032"/>
      <c r="I49" s="1032"/>
      <c r="J49" s="1032"/>
      <c r="K49" s="1032"/>
      <c r="L49" s="1032"/>
      <c r="M49" s="1032"/>
      <c r="N49" s="1032"/>
      <c r="O49" s="1032"/>
      <c r="P49" s="1033"/>
      <c r="Q49" s="1039"/>
      <c r="R49" s="1040"/>
      <c r="S49" s="1040"/>
      <c r="T49" s="1040"/>
      <c r="U49" s="1040"/>
      <c r="V49" s="1040"/>
      <c r="W49" s="1040"/>
      <c r="X49" s="1040"/>
      <c r="Y49" s="1040"/>
      <c r="Z49" s="1040"/>
      <c r="AA49" s="1040"/>
      <c r="AB49" s="1040"/>
      <c r="AC49" s="1040"/>
      <c r="AD49" s="1040"/>
      <c r="AE49" s="1041"/>
      <c r="AF49" s="1036"/>
      <c r="AG49" s="1037"/>
      <c r="AH49" s="1037"/>
      <c r="AI49" s="1037"/>
      <c r="AJ49" s="1038"/>
      <c r="AK49" s="984"/>
      <c r="AL49" s="975"/>
      <c r="AM49" s="975"/>
      <c r="AN49" s="975"/>
      <c r="AO49" s="975"/>
      <c r="AP49" s="975"/>
      <c r="AQ49" s="975"/>
      <c r="AR49" s="975"/>
      <c r="AS49" s="975"/>
      <c r="AT49" s="975"/>
      <c r="AU49" s="975"/>
      <c r="AV49" s="975"/>
      <c r="AW49" s="975"/>
      <c r="AX49" s="975"/>
      <c r="AY49" s="975"/>
      <c r="AZ49" s="1042"/>
      <c r="BA49" s="1042"/>
      <c r="BB49" s="1042"/>
      <c r="BC49" s="1042"/>
      <c r="BD49" s="1042"/>
      <c r="BE49" s="976"/>
      <c r="BF49" s="976"/>
      <c r="BG49" s="976"/>
      <c r="BH49" s="976"/>
      <c r="BI49" s="977"/>
      <c r="BJ49" s="220"/>
      <c r="BK49" s="220"/>
      <c r="BL49" s="220"/>
      <c r="BM49" s="220"/>
      <c r="BN49" s="220"/>
      <c r="BO49" s="229"/>
      <c r="BP49" s="229"/>
      <c r="BQ49" s="226">
        <v>43</v>
      </c>
      <c r="BR49" s="227"/>
      <c r="BS49" s="993"/>
      <c r="BT49" s="994"/>
      <c r="BU49" s="994"/>
      <c r="BV49" s="994"/>
      <c r="BW49" s="994"/>
      <c r="BX49" s="994"/>
      <c r="BY49" s="994"/>
      <c r="BZ49" s="994"/>
      <c r="CA49" s="994"/>
      <c r="CB49" s="994"/>
      <c r="CC49" s="994"/>
      <c r="CD49" s="994"/>
      <c r="CE49" s="994"/>
      <c r="CF49" s="994"/>
      <c r="CG49" s="1015"/>
      <c r="CH49" s="990"/>
      <c r="CI49" s="991"/>
      <c r="CJ49" s="991"/>
      <c r="CK49" s="991"/>
      <c r="CL49" s="992"/>
      <c r="CM49" s="990"/>
      <c r="CN49" s="991"/>
      <c r="CO49" s="991"/>
      <c r="CP49" s="991"/>
      <c r="CQ49" s="992"/>
      <c r="CR49" s="990"/>
      <c r="CS49" s="991"/>
      <c r="CT49" s="991"/>
      <c r="CU49" s="991"/>
      <c r="CV49" s="992"/>
      <c r="CW49" s="990"/>
      <c r="CX49" s="991"/>
      <c r="CY49" s="991"/>
      <c r="CZ49" s="991"/>
      <c r="DA49" s="992"/>
      <c r="DB49" s="990"/>
      <c r="DC49" s="991"/>
      <c r="DD49" s="991"/>
      <c r="DE49" s="991"/>
      <c r="DF49" s="992"/>
      <c r="DG49" s="990"/>
      <c r="DH49" s="991"/>
      <c r="DI49" s="991"/>
      <c r="DJ49" s="991"/>
      <c r="DK49" s="992"/>
      <c r="DL49" s="990"/>
      <c r="DM49" s="991"/>
      <c r="DN49" s="991"/>
      <c r="DO49" s="991"/>
      <c r="DP49" s="992"/>
      <c r="DQ49" s="990"/>
      <c r="DR49" s="991"/>
      <c r="DS49" s="991"/>
      <c r="DT49" s="991"/>
      <c r="DU49" s="992"/>
      <c r="DV49" s="993"/>
      <c r="DW49" s="994"/>
      <c r="DX49" s="994"/>
      <c r="DY49" s="994"/>
      <c r="DZ49" s="995"/>
      <c r="EA49" s="218"/>
    </row>
    <row r="50" spans="1:131" ht="26.25" customHeight="1" x14ac:dyDescent="0.15">
      <c r="A50" s="226">
        <v>23</v>
      </c>
      <c r="B50" s="1031"/>
      <c r="C50" s="1032"/>
      <c r="D50" s="1032"/>
      <c r="E50" s="1032"/>
      <c r="F50" s="1032"/>
      <c r="G50" s="1032"/>
      <c r="H50" s="1032"/>
      <c r="I50" s="1032"/>
      <c r="J50" s="1032"/>
      <c r="K50" s="1032"/>
      <c r="L50" s="1032"/>
      <c r="M50" s="1032"/>
      <c r="N50" s="1032"/>
      <c r="O50" s="1032"/>
      <c r="P50" s="1033"/>
      <c r="Q50" s="1034"/>
      <c r="R50" s="1026"/>
      <c r="S50" s="1026"/>
      <c r="T50" s="1026"/>
      <c r="U50" s="1026"/>
      <c r="V50" s="1026"/>
      <c r="W50" s="1026"/>
      <c r="X50" s="1026"/>
      <c r="Y50" s="1026"/>
      <c r="Z50" s="1026"/>
      <c r="AA50" s="1026"/>
      <c r="AB50" s="1026"/>
      <c r="AC50" s="1026"/>
      <c r="AD50" s="1026"/>
      <c r="AE50" s="1035"/>
      <c r="AF50" s="1036"/>
      <c r="AG50" s="1037"/>
      <c r="AH50" s="1037"/>
      <c r="AI50" s="1037"/>
      <c r="AJ50" s="1038"/>
      <c r="AK50" s="1025"/>
      <c r="AL50" s="1026"/>
      <c r="AM50" s="1026"/>
      <c r="AN50" s="1026"/>
      <c r="AO50" s="1026"/>
      <c r="AP50" s="1026"/>
      <c r="AQ50" s="1026"/>
      <c r="AR50" s="1026"/>
      <c r="AS50" s="1026"/>
      <c r="AT50" s="1026"/>
      <c r="AU50" s="1026"/>
      <c r="AV50" s="1026"/>
      <c r="AW50" s="1026"/>
      <c r="AX50" s="1026"/>
      <c r="AY50" s="1026"/>
      <c r="AZ50" s="1027"/>
      <c r="BA50" s="1027"/>
      <c r="BB50" s="1027"/>
      <c r="BC50" s="1027"/>
      <c r="BD50" s="1027"/>
      <c r="BE50" s="976"/>
      <c r="BF50" s="976"/>
      <c r="BG50" s="976"/>
      <c r="BH50" s="976"/>
      <c r="BI50" s="977"/>
      <c r="BJ50" s="220"/>
      <c r="BK50" s="220"/>
      <c r="BL50" s="220"/>
      <c r="BM50" s="220"/>
      <c r="BN50" s="220"/>
      <c r="BO50" s="229"/>
      <c r="BP50" s="229"/>
      <c r="BQ50" s="226">
        <v>44</v>
      </c>
      <c r="BR50" s="227"/>
      <c r="BS50" s="993"/>
      <c r="BT50" s="994"/>
      <c r="BU50" s="994"/>
      <c r="BV50" s="994"/>
      <c r="BW50" s="994"/>
      <c r="BX50" s="994"/>
      <c r="BY50" s="994"/>
      <c r="BZ50" s="994"/>
      <c r="CA50" s="994"/>
      <c r="CB50" s="994"/>
      <c r="CC50" s="994"/>
      <c r="CD50" s="994"/>
      <c r="CE50" s="994"/>
      <c r="CF50" s="994"/>
      <c r="CG50" s="1015"/>
      <c r="CH50" s="990"/>
      <c r="CI50" s="991"/>
      <c r="CJ50" s="991"/>
      <c r="CK50" s="991"/>
      <c r="CL50" s="992"/>
      <c r="CM50" s="990"/>
      <c r="CN50" s="991"/>
      <c r="CO50" s="991"/>
      <c r="CP50" s="991"/>
      <c r="CQ50" s="992"/>
      <c r="CR50" s="990"/>
      <c r="CS50" s="991"/>
      <c r="CT50" s="991"/>
      <c r="CU50" s="991"/>
      <c r="CV50" s="992"/>
      <c r="CW50" s="990"/>
      <c r="CX50" s="991"/>
      <c r="CY50" s="991"/>
      <c r="CZ50" s="991"/>
      <c r="DA50" s="992"/>
      <c r="DB50" s="990"/>
      <c r="DC50" s="991"/>
      <c r="DD50" s="991"/>
      <c r="DE50" s="991"/>
      <c r="DF50" s="992"/>
      <c r="DG50" s="990"/>
      <c r="DH50" s="991"/>
      <c r="DI50" s="991"/>
      <c r="DJ50" s="991"/>
      <c r="DK50" s="992"/>
      <c r="DL50" s="990"/>
      <c r="DM50" s="991"/>
      <c r="DN50" s="991"/>
      <c r="DO50" s="991"/>
      <c r="DP50" s="992"/>
      <c r="DQ50" s="990"/>
      <c r="DR50" s="991"/>
      <c r="DS50" s="991"/>
      <c r="DT50" s="991"/>
      <c r="DU50" s="992"/>
      <c r="DV50" s="993"/>
      <c r="DW50" s="994"/>
      <c r="DX50" s="994"/>
      <c r="DY50" s="994"/>
      <c r="DZ50" s="995"/>
      <c r="EA50" s="218"/>
    </row>
    <row r="51" spans="1:131" ht="26.25" customHeight="1" x14ac:dyDescent="0.15">
      <c r="A51" s="226">
        <v>24</v>
      </c>
      <c r="B51" s="1031"/>
      <c r="C51" s="1032"/>
      <c r="D51" s="1032"/>
      <c r="E51" s="1032"/>
      <c r="F51" s="1032"/>
      <c r="G51" s="1032"/>
      <c r="H51" s="1032"/>
      <c r="I51" s="1032"/>
      <c r="J51" s="1032"/>
      <c r="K51" s="1032"/>
      <c r="L51" s="1032"/>
      <c r="M51" s="1032"/>
      <c r="N51" s="1032"/>
      <c r="O51" s="1032"/>
      <c r="P51" s="1033"/>
      <c r="Q51" s="1034"/>
      <c r="R51" s="1026"/>
      <c r="S51" s="1026"/>
      <c r="T51" s="1026"/>
      <c r="U51" s="1026"/>
      <c r="V51" s="1026"/>
      <c r="W51" s="1026"/>
      <c r="X51" s="1026"/>
      <c r="Y51" s="1026"/>
      <c r="Z51" s="1026"/>
      <c r="AA51" s="1026"/>
      <c r="AB51" s="1026"/>
      <c r="AC51" s="1026"/>
      <c r="AD51" s="1026"/>
      <c r="AE51" s="1035"/>
      <c r="AF51" s="1036"/>
      <c r="AG51" s="1037"/>
      <c r="AH51" s="1037"/>
      <c r="AI51" s="1037"/>
      <c r="AJ51" s="1038"/>
      <c r="AK51" s="1025"/>
      <c r="AL51" s="1026"/>
      <c r="AM51" s="1026"/>
      <c r="AN51" s="1026"/>
      <c r="AO51" s="1026"/>
      <c r="AP51" s="1026"/>
      <c r="AQ51" s="1026"/>
      <c r="AR51" s="1026"/>
      <c r="AS51" s="1026"/>
      <c r="AT51" s="1026"/>
      <c r="AU51" s="1026"/>
      <c r="AV51" s="1026"/>
      <c r="AW51" s="1026"/>
      <c r="AX51" s="1026"/>
      <c r="AY51" s="1026"/>
      <c r="AZ51" s="1027"/>
      <c r="BA51" s="1027"/>
      <c r="BB51" s="1027"/>
      <c r="BC51" s="1027"/>
      <c r="BD51" s="1027"/>
      <c r="BE51" s="976"/>
      <c r="BF51" s="976"/>
      <c r="BG51" s="976"/>
      <c r="BH51" s="976"/>
      <c r="BI51" s="977"/>
      <c r="BJ51" s="220"/>
      <c r="BK51" s="220"/>
      <c r="BL51" s="220"/>
      <c r="BM51" s="220"/>
      <c r="BN51" s="220"/>
      <c r="BO51" s="229"/>
      <c r="BP51" s="229"/>
      <c r="BQ51" s="226">
        <v>45</v>
      </c>
      <c r="BR51" s="227"/>
      <c r="BS51" s="993"/>
      <c r="BT51" s="994"/>
      <c r="BU51" s="994"/>
      <c r="BV51" s="994"/>
      <c r="BW51" s="994"/>
      <c r="BX51" s="994"/>
      <c r="BY51" s="994"/>
      <c r="BZ51" s="994"/>
      <c r="CA51" s="994"/>
      <c r="CB51" s="994"/>
      <c r="CC51" s="994"/>
      <c r="CD51" s="994"/>
      <c r="CE51" s="994"/>
      <c r="CF51" s="994"/>
      <c r="CG51" s="1015"/>
      <c r="CH51" s="990"/>
      <c r="CI51" s="991"/>
      <c r="CJ51" s="991"/>
      <c r="CK51" s="991"/>
      <c r="CL51" s="992"/>
      <c r="CM51" s="990"/>
      <c r="CN51" s="991"/>
      <c r="CO51" s="991"/>
      <c r="CP51" s="991"/>
      <c r="CQ51" s="992"/>
      <c r="CR51" s="990"/>
      <c r="CS51" s="991"/>
      <c r="CT51" s="991"/>
      <c r="CU51" s="991"/>
      <c r="CV51" s="992"/>
      <c r="CW51" s="990"/>
      <c r="CX51" s="991"/>
      <c r="CY51" s="991"/>
      <c r="CZ51" s="991"/>
      <c r="DA51" s="992"/>
      <c r="DB51" s="990"/>
      <c r="DC51" s="991"/>
      <c r="DD51" s="991"/>
      <c r="DE51" s="991"/>
      <c r="DF51" s="992"/>
      <c r="DG51" s="990"/>
      <c r="DH51" s="991"/>
      <c r="DI51" s="991"/>
      <c r="DJ51" s="991"/>
      <c r="DK51" s="992"/>
      <c r="DL51" s="990"/>
      <c r="DM51" s="991"/>
      <c r="DN51" s="991"/>
      <c r="DO51" s="991"/>
      <c r="DP51" s="992"/>
      <c r="DQ51" s="990"/>
      <c r="DR51" s="991"/>
      <c r="DS51" s="991"/>
      <c r="DT51" s="991"/>
      <c r="DU51" s="992"/>
      <c r="DV51" s="993"/>
      <c r="DW51" s="994"/>
      <c r="DX51" s="994"/>
      <c r="DY51" s="994"/>
      <c r="DZ51" s="995"/>
      <c r="EA51" s="218"/>
    </row>
    <row r="52" spans="1:131" ht="26.25" customHeight="1" x14ac:dyDescent="0.15">
      <c r="A52" s="226">
        <v>25</v>
      </c>
      <c r="B52" s="1031"/>
      <c r="C52" s="1032"/>
      <c r="D52" s="1032"/>
      <c r="E52" s="1032"/>
      <c r="F52" s="1032"/>
      <c r="G52" s="1032"/>
      <c r="H52" s="1032"/>
      <c r="I52" s="1032"/>
      <c r="J52" s="1032"/>
      <c r="K52" s="1032"/>
      <c r="L52" s="1032"/>
      <c r="M52" s="1032"/>
      <c r="N52" s="1032"/>
      <c r="O52" s="1032"/>
      <c r="P52" s="1033"/>
      <c r="Q52" s="1034"/>
      <c r="R52" s="1026"/>
      <c r="S52" s="1026"/>
      <c r="T52" s="1026"/>
      <c r="U52" s="1026"/>
      <c r="V52" s="1026"/>
      <c r="W52" s="1026"/>
      <c r="X52" s="1026"/>
      <c r="Y52" s="1026"/>
      <c r="Z52" s="1026"/>
      <c r="AA52" s="1026"/>
      <c r="AB52" s="1026"/>
      <c r="AC52" s="1026"/>
      <c r="AD52" s="1026"/>
      <c r="AE52" s="1035"/>
      <c r="AF52" s="1036"/>
      <c r="AG52" s="1037"/>
      <c r="AH52" s="1037"/>
      <c r="AI52" s="1037"/>
      <c r="AJ52" s="1038"/>
      <c r="AK52" s="1025"/>
      <c r="AL52" s="1026"/>
      <c r="AM52" s="1026"/>
      <c r="AN52" s="1026"/>
      <c r="AO52" s="1026"/>
      <c r="AP52" s="1026"/>
      <c r="AQ52" s="1026"/>
      <c r="AR52" s="1026"/>
      <c r="AS52" s="1026"/>
      <c r="AT52" s="1026"/>
      <c r="AU52" s="1026"/>
      <c r="AV52" s="1026"/>
      <c r="AW52" s="1026"/>
      <c r="AX52" s="1026"/>
      <c r="AY52" s="1026"/>
      <c r="AZ52" s="1027"/>
      <c r="BA52" s="1027"/>
      <c r="BB52" s="1027"/>
      <c r="BC52" s="1027"/>
      <c r="BD52" s="1027"/>
      <c r="BE52" s="976"/>
      <c r="BF52" s="976"/>
      <c r="BG52" s="976"/>
      <c r="BH52" s="976"/>
      <c r="BI52" s="977"/>
      <c r="BJ52" s="220"/>
      <c r="BK52" s="220"/>
      <c r="BL52" s="220"/>
      <c r="BM52" s="220"/>
      <c r="BN52" s="220"/>
      <c r="BO52" s="229"/>
      <c r="BP52" s="229"/>
      <c r="BQ52" s="226">
        <v>46</v>
      </c>
      <c r="BR52" s="227"/>
      <c r="BS52" s="993"/>
      <c r="BT52" s="994"/>
      <c r="BU52" s="994"/>
      <c r="BV52" s="994"/>
      <c r="BW52" s="994"/>
      <c r="BX52" s="994"/>
      <c r="BY52" s="994"/>
      <c r="BZ52" s="994"/>
      <c r="CA52" s="994"/>
      <c r="CB52" s="994"/>
      <c r="CC52" s="994"/>
      <c r="CD52" s="994"/>
      <c r="CE52" s="994"/>
      <c r="CF52" s="994"/>
      <c r="CG52" s="1015"/>
      <c r="CH52" s="990"/>
      <c r="CI52" s="991"/>
      <c r="CJ52" s="991"/>
      <c r="CK52" s="991"/>
      <c r="CL52" s="992"/>
      <c r="CM52" s="990"/>
      <c r="CN52" s="991"/>
      <c r="CO52" s="991"/>
      <c r="CP52" s="991"/>
      <c r="CQ52" s="992"/>
      <c r="CR52" s="990"/>
      <c r="CS52" s="991"/>
      <c r="CT52" s="991"/>
      <c r="CU52" s="991"/>
      <c r="CV52" s="992"/>
      <c r="CW52" s="990"/>
      <c r="CX52" s="991"/>
      <c r="CY52" s="991"/>
      <c r="CZ52" s="991"/>
      <c r="DA52" s="992"/>
      <c r="DB52" s="990"/>
      <c r="DC52" s="991"/>
      <c r="DD52" s="991"/>
      <c r="DE52" s="991"/>
      <c r="DF52" s="992"/>
      <c r="DG52" s="990"/>
      <c r="DH52" s="991"/>
      <c r="DI52" s="991"/>
      <c r="DJ52" s="991"/>
      <c r="DK52" s="992"/>
      <c r="DL52" s="990"/>
      <c r="DM52" s="991"/>
      <c r="DN52" s="991"/>
      <c r="DO52" s="991"/>
      <c r="DP52" s="992"/>
      <c r="DQ52" s="990"/>
      <c r="DR52" s="991"/>
      <c r="DS52" s="991"/>
      <c r="DT52" s="991"/>
      <c r="DU52" s="992"/>
      <c r="DV52" s="993"/>
      <c r="DW52" s="994"/>
      <c r="DX52" s="994"/>
      <c r="DY52" s="994"/>
      <c r="DZ52" s="995"/>
      <c r="EA52" s="218"/>
    </row>
    <row r="53" spans="1:131" ht="26.25" customHeight="1" x14ac:dyDescent="0.15">
      <c r="A53" s="226">
        <v>26</v>
      </c>
      <c r="B53" s="1031"/>
      <c r="C53" s="1032"/>
      <c r="D53" s="1032"/>
      <c r="E53" s="1032"/>
      <c r="F53" s="1032"/>
      <c r="G53" s="1032"/>
      <c r="H53" s="1032"/>
      <c r="I53" s="1032"/>
      <c r="J53" s="1032"/>
      <c r="K53" s="1032"/>
      <c r="L53" s="1032"/>
      <c r="M53" s="1032"/>
      <c r="N53" s="1032"/>
      <c r="O53" s="1032"/>
      <c r="P53" s="1033"/>
      <c r="Q53" s="1034"/>
      <c r="R53" s="1026"/>
      <c r="S53" s="1026"/>
      <c r="T53" s="1026"/>
      <c r="U53" s="1026"/>
      <c r="V53" s="1026"/>
      <c r="W53" s="1026"/>
      <c r="X53" s="1026"/>
      <c r="Y53" s="1026"/>
      <c r="Z53" s="1026"/>
      <c r="AA53" s="1026"/>
      <c r="AB53" s="1026"/>
      <c r="AC53" s="1026"/>
      <c r="AD53" s="1026"/>
      <c r="AE53" s="1035"/>
      <c r="AF53" s="1036"/>
      <c r="AG53" s="1037"/>
      <c r="AH53" s="1037"/>
      <c r="AI53" s="1037"/>
      <c r="AJ53" s="1038"/>
      <c r="AK53" s="1025"/>
      <c r="AL53" s="1026"/>
      <c r="AM53" s="1026"/>
      <c r="AN53" s="1026"/>
      <c r="AO53" s="1026"/>
      <c r="AP53" s="1026"/>
      <c r="AQ53" s="1026"/>
      <c r="AR53" s="1026"/>
      <c r="AS53" s="1026"/>
      <c r="AT53" s="1026"/>
      <c r="AU53" s="1026"/>
      <c r="AV53" s="1026"/>
      <c r="AW53" s="1026"/>
      <c r="AX53" s="1026"/>
      <c r="AY53" s="1026"/>
      <c r="AZ53" s="1027"/>
      <c r="BA53" s="1027"/>
      <c r="BB53" s="1027"/>
      <c r="BC53" s="1027"/>
      <c r="BD53" s="1027"/>
      <c r="BE53" s="976"/>
      <c r="BF53" s="976"/>
      <c r="BG53" s="976"/>
      <c r="BH53" s="976"/>
      <c r="BI53" s="977"/>
      <c r="BJ53" s="220"/>
      <c r="BK53" s="220"/>
      <c r="BL53" s="220"/>
      <c r="BM53" s="220"/>
      <c r="BN53" s="220"/>
      <c r="BO53" s="229"/>
      <c r="BP53" s="229"/>
      <c r="BQ53" s="226">
        <v>47</v>
      </c>
      <c r="BR53" s="227"/>
      <c r="BS53" s="993"/>
      <c r="BT53" s="994"/>
      <c r="BU53" s="994"/>
      <c r="BV53" s="994"/>
      <c r="BW53" s="994"/>
      <c r="BX53" s="994"/>
      <c r="BY53" s="994"/>
      <c r="BZ53" s="994"/>
      <c r="CA53" s="994"/>
      <c r="CB53" s="994"/>
      <c r="CC53" s="994"/>
      <c r="CD53" s="994"/>
      <c r="CE53" s="994"/>
      <c r="CF53" s="994"/>
      <c r="CG53" s="1015"/>
      <c r="CH53" s="990"/>
      <c r="CI53" s="991"/>
      <c r="CJ53" s="991"/>
      <c r="CK53" s="991"/>
      <c r="CL53" s="992"/>
      <c r="CM53" s="990"/>
      <c r="CN53" s="991"/>
      <c r="CO53" s="991"/>
      <c r="CP53" s="991"/>
      <c r="CQ53" s="992"/>
      <c r="CR53" s="990"/>
      <c r="CS53" s="991"/>
      <c r="CT53" s="991"/>
      <c r="CU53" s="991"/>
      <c r="CV53" s="992"/>
      <c r="CW53" s="990"/>
      <c r="CX53" s="991"/>
      <c r="CY53" s="991"/>
      <c r="CZ53" s="991"/>
      <c r="DA53" s="992"/>
      <c r="DB53" s="990"/>
      <c r="DC53" s="991"/>
      <c r="DD53" s="991"/>
      <c r="DE53" s="991"/>
      <c r="DF53" s="992"/>
      <c r="DG53" s="990"/>
      <c r="DH53" s="991"/>
      <c r="DI53" s="991"/>
      <c r="DJ53" s="991"/>
      <c r="DK53" s="992"/>
      <c r="DL53" s="990"/>
      <c r="DM53" s="991"/>
      <c r="DN53" s="991"/>
      <c r="DO53" s="991"/>
      <c r="DP53" s="992"/>
      <c r="DQ53" s="990"/>
      <c r="DR53" s="991"/>
      <c r="DS53" s="991"/>
      <c r="DT53" s="991"/>
      <c r="DU53" s="992"/>
      <c r="DV53" s="993"/>
      <c r="DW53" s="994"/>
      <c r="DX53" s="994"/>
      <c r="DY53" s="994"/>
      <c r="DZ53" s="995"/>
      <c r="EA53" s="218"/>
    </row>
    <row r="54" spans="1:131" ht="26.25" customHeight="1" x14ac:dyDescent="0.15">
      <c r="A54" s="226">
        <v>27</v>
      </c>
      <c r="B54" s="1031"/>
      <c r="C54" s="1032"/>
      <c r="D54" s="1032"/>
      <c r="E54" s="1032"/>
      <c r="F54" s="1032"/>
      <c r="G54" s="1032"/>
      <c r="H54" s="1032"/>
      <c r="I54" s="1032"/>
      <c r="J54" s="1032"/>
      <c r="K54" s="1032"/>
      <c r="L54" s="1032"/>
      <c r="M54" s="1032"/>
      <c r="N54" s="1032"/>
      <c r="O54" s="1032"/>
      <c r="P54" s="1033"/>
      <c r="Q54" s="1034"/>
      <c r="R54" s="1026"/>
      <c r="S54" s="1026"/>
      <c r="T54" s="1026"/>
      <c r="U54" s="1026"/>
      <c r="V54" s="1026"/>
      <c r="W54" s="1026"/>
      <c r="X54" s="1026"/>
      <c r="Y54" s="1026"/>
      <c r="Z54" s="1026"/>
      <c r="AA54" s="1026"/>
      <c r="AB54" s="1026"/>
      <c r="AC54" s="1026"/>
      <c r="AD54" s="1026"/>
      <c r="AE54" s="1035"/>
      <c r="AF54" s="1036"/>
      <c r="AG54" s="1037"/>
      <c r="AH54" s="1037"/>
      <c r="AI54" s="1037"/>
      <c r="AJ54" s="1038"/>
      <c r="AK54" s="1025"/>
      <c r="AL54" s="1026"/>
      <c r="AM54" s="1026"/>
      <c r="AN54" s="1026"/>
      <c r="AO54" s="1026"/>
      <c r="AP54" s="1026"/>
      <c r="AQ54" s="1026"/>
      <c r="AR54" s="1026"/>
      <c r="AS54" s="1026"/>
      <c r="AT54" s="1026"/>
      <c r="AU54" s="1026"/>
      <c r="AV54" s="1026"/>
      <c r="AW54" s="1026"/>
      <c r="AX54" s="1026"/>
      <c r="AY54" s="1026"/>
      <c r="AZ54" s="1027"/>
      <c r="BA54" s="1027"/>
      <c r="BB54" s="1027"/>
      <c r="BC54" s="1027"/>
      <c r="BD54" s="1027"/>
      <c r="BE54" s="976"/>
      <c r="BF54" s="976"/>
      <c r="BG54" s="976"/>
      <c r="BH54" s="976"/>
      <c r="BI54" s="977"/>
      <c r="BJ54" s="220"/>
      <c r="BK54" s="220"/>
      <c r="BL54" s="220"/>
      <c r="BM54" s="220"/>
      <c r="BN54" s="220"/>
      <c r="BO54" s="229"/>
      <c r="BP54" s="229"/>
      <c r="BQ54" s="226">
        <v>48</v>
      </c>
      <c r="BR54" s="227"/>
      <c r="BS54" s="993"/>
      <c r="BT54" s="994"/>
      <c r="BU54" s="994"/>
      <c r="BV54" s="994"/>
      <c r="BW54" s="994"/>
      <c r="BX54" s="994"/>
      <c r="BY54" s="994"/>
      <c r="BZ54" s="994"/>
      <c r="CA54" s="994"/>
      <c r="CB54" s="994"/>
      <c r="CC54" s="994"/>
      <c r="CD54" s="994"/>
      <c r="CE54" s="994"/>
      <c r="CF54" s="994"/>
      <c r="CG54" s="1015"/>
      <c r="CH54" s="990"/>
      <c r="CI54" s="991"/>
      <c r="CJ54" s="991"/>
      <c r="CK54" s="991"/>
      <c r="CL54" s="992"/>
      <c r="CM54" s="990"/>
      <c r="CN54" s="991"/>
      <c r="CO54" s="991"/>
      <c r="CP54" s="991"/>
      <c r="CQ54" s="992"/>
      <c r="CR54" s="990"/>
      <c r="CS54" s="991"/>
      <c r="CT54" s="991"/>
      <c r="CU54" s="991"/>
      <c r="CV54" s="992"/>
      <c r="CW54" s="990"/>
      <c r="CX54" s="991"/>
      <c r="CY54" s="991"/>
      <c r="CZ54" s="991"/>
      <c r="DA54" s="992"/>
      <c r="DB54" s="990"/>
      <c r="DC54" s="991"/>
      <c r="DD54" s="991"/>
      <c r="DE54" s="991"/>
      <c r="DF54" s="992"/>
      <c r="DG54" s="990"/>
      <c r="DH54" s="991"/>
      <c r="DI54" s="991"/>
      <c r="DJ54" s="991"/>
      <c r="DK54" s="992"/>
      <c r="DL54" s="990"/>
      <c r="DM54" s="991"/>
      <c r="DN54" s="991"/>
      <c r="DO54" s="991"/>
      <c r="DP54" s="992"/>
      <c r="DQ54" s="990"/>
      <c r="DR54" s="991"/>
      <c r="DS54" s="991"/>
      <c r="DT54" s="991"/>
      <c r="DU54" s="992"/>
      <c r="DV54" s="993"/>
      <c r="DW54" s="994"/>
      <c r="DX54" s="994"/>
      <c r="DY54" s="994"/>
      <c r="DZ54" s="995"/>
      <c r="EA54" s="218"/>
    </row>
    <row r="55" spans="1:131" ht="26.25" customHeight="1" x14ac:dyDescent="0.15">
      <c r="A55" s="226">
        <v>28</v>
      </c>
      <c r="B55" s="1031"/>
      <c r="C55" s="1032"/>
      <c r="D55" s="1032"/>
      <c r="E55" s="1032"/>
      <c r="F55" s="1032"/>
      <c r="G55" s="1032"/>
      <c r="H55" s="1032"/>
      <c r="I55" s="1032"/>
      <c r="J55" s="1032"/>
      <c r="K55" s="1032"/>
      <c r="L55" s="1032"/>
      <c r="M55" s="1032"/>
      <c r="N55" s="1032"/>
      <c r="O55" s="1032"/>
      <c r="P55" s="1033"/>
      <c r="Q55" s="1034"/>
      <c r="R55" s="1026"/>
      <c r="S55" s="1026"/>
      <c r="T55" s="1026"/>
      <c r="U55" s="1026"/>
      <c r="V55" s="1026"/>
      <c r="W55" s="1026"/>
      <c r="X55" s="1026"/>
      <c r="Y55" s="1026"/>
      <c r="Z55" s="1026"/>
      <c r="AA55" s="1026"/>
      <c r="AB55" s="1026"/>
      <c r="AC55" s="1026"/>
      <c r="AD55" s="1026"/>
      <c r="AE55" s="1035"/>
      <c r="AF55" s="1036"/>
      <c r="AG55" s="1037"/>
      <c r="AH55" s="1037"/>
      <c r="AI55" s="1037"/>
      <c r="AJ55" s="1038"/>
      <c r="AK55" s="1025"/>
      <c r="AL55" s="1026"/>
      <c r="AM55" s="1026"/>
      <c r="AN55" s="1026"/>
      <c r="AO55" s="1026"/>
      <c r="AP55" s="1026"/>
      <c r="AQ55" s="1026"/>
      <c r="AR55" s="1026"/>
      <c r="AS55" s="1026"/>
      <c r="AT55" s="1026"/>
      <c r="AU55" s="1026"/>
      <c r="AV55" s="1026"/>
      <c r="AW55" s="1026"/>
      <c r="AX55" s="1026"/>
      <c r="AY55" s="1026"/>
      <c r="AZ55" s="1027"/>
      <c r="BA55" s="1027"/>
      <c r="BB55" s="1027"/>
      <c r="BC55" s="1027"/>
      <c r="BD55" s="1027"/>
      <c r="BE55" s="976"/>
      <c r="BF55" s="976"/>
      <c r="BG55" s="976"/>
      <c r="BH55" s="976"/>
      <c r="BI55" s="977"/>
      <c r="BJ55" s="220"/>
      <c r="BK55" s="220"/>
      <c r="BL55" s="220"/>
      <c r="BM55" s="220"/>
      <c r="BN55" s="220"/>
      <c r="BO55" s="229"/>
      <c r="BP55" s="229"/>
      <c r="BQ55" s="226">
        <v>49</v>
      </c>
      <c r="BR55" s="227"/>
      <c r="BS55" s="993"/>
      <c r="BT55" s="994"/>
      <c r="BU55" s="994"/>
      <c r="BV55" s="994"/>
      <c r="BW55" s="994"/>
      <c r="BX55" s="994"/>
      <c r="BY55" s="994"/>
      <c r="BZ55" s="994"/>
      <c r="CA55" s="994"/>
      <c r="CB55" s="994"/>
      <c r="CC55" s="994"/>
      <c r="CD55" s="994"/>
      <c r="CE55" s="994"/>
      <c r="CF55" s="994"/>
      <c r="CG55" s="1015"/>
      <c r="CH55" s="990"/>
      <c r="CI55" s="991"/>
      <c r="CJ55" s="991"/>
      <c r="CK55" s="991"/>
      <c r="CL55" s="992"/>
      <c r="CM55" s="990"/>
      <c r="CN55" s="991"/>
      <c r="CO55" s="991"/>
      <c r="CP55" s="991"/>
      <c r="CQ55" s="992"/>
      <c r="CR55" s="990"/>
      <c r="CS55" s="991"/>
      <c r="CT55" s="991"/>
      <c r="CU55" s="991"/>
      <c r="CV55" s="992"/>
      <c r="CW55" s="990"/>
      <c r="CX55" s="991"/>
      <c r="CY55" s="991"/>
      <c r="CZ55" s="991"/>
      <c r="DA55" s="992"/>
      <c r="DB55" s="990"/>
      <c r="DC55" s="991"/>
      <c r="DD55" s="991"/>
      <c r="DE55" s="991"/>
      <c r="DF55" s="992"/>
      <c r="DG55" s="990"/>
      <c r="DH55" s="991"/>
      <c r="DI55" s="991"/>
      <c r="DJ55" s="991"/>
      <c r="DK55" s="992"/>
      <c r="DL55" s="990"/>
      <c r="DM55" s="991"/>
      <c r="DN55" s="991"/>
      <c r="DO55" s="991"/>
      <c r="DP55" s="992"/>
      <c r="DQ55" s="990"/>
      <c r="DR55" s="991"/>
      <c r="DS55" s="991"/>
      <c r="DT55" s="991"/>
      <c r="DU55" s="992"/>
      <c r="DV55" s="993"/>
      <c r="DW55" s="994"/>
      <c r="DX55" s="994"/>
      <c r="DY55" s="994"/>
      <c r="DZ55" s="995"/>
      <c r="EA55" s="218"/>
    </row>
    <row r="56" spans="1:131" ht="26.25" customHeight="1" x14ac:dyDescent="0.15">
      <c r="A56" s="226">
        <v>29</v>
      </c>
      <c r="B56" s="1031"/>
      <c r="C56" s="1032"/>
      <c r="D56" s="1032"/>
      <c r="E56" s="1032"/>
      <c r="F56" s="1032"/>
      <c r="G56" s="1032"/>
      <c r="H56" s="1032"/>
      <c r="I56" s="1032"/>
      <c r="J56" s="1032"/>
      <c r="K56" s="1032"/>
      <c r="L56" s="1032"/>
      <c r="M56" s="1032"/>
      <c r="N56" s="1032"/>
      <c r="O56" s="1032"/>
      <c r="P56" s="1033"/>
      <c r="Q56" s="1034"/>
      <c r="R56" s="1026"/>
      <c r="S56" s="1026"/>
      <c r="T56" s="1026"/>
      <c r="U56" s="1026"/>
      <c r="V56" s="1026"/>
      <c r="W56" s="1026"/>
      <c r="X56" s="1026"/>
      <c r="Y56" s="1026"/>
      <c r="Z56" s="1026"/>
      <c r="AA56" s="1026"/>
      <c r="AB56" s="1026"/>
      <c r="AC56" s="1026"/>
      <c r="AD56" s="1026"/>
      <c r="AE56" s="1035"/>
      <c r="AF56" s="1036"/>
      <c r="AG56" s="1037"/>
      <c r="AH56" s="1037"/>
      <c r="AI56" s="1037"/>
      <c r="AJ56" s="1038"/>
      <c r="AK56" s="1025"/>
      <c r="AL56" s="1026"/>
      <c r="AM56" s="1026"/>
      <c r="AN56" s="1026"/>
      <c r="AO56" s="1026"/>
      <c r="AP56" s="1026"/>
      <c r="AQ56" s="1026"/>
      <c r="AR56" s="1026"/>
      <c r="AS56" s="1026"/>
      <c r="AT56" s="1026"/>
      <c r="AU56" s="1026"/>
      <c r="AV56" s="1026"/>
      <c r="AW56" s="1026"/>
      <c r="AX56" s="1026"/>
      <c r="AY56" s="1026"/>
      <c r="AZ56" s="1027"/>
      <c r="BA56" s="1027"/>
      <c r="BB56" s="1027"/>
      <c r="BC56" s="1027"/>
      <c r="BD56" s="1027"/>
      <c r="BE56" s="976"/>
      <c r="BF56" s="976"/>
      <c r="BG56" s="976"/>
      <c r="BH56" s="976"/>
      <c r="BI56" s="977"/>
      <c r="BJ56" s="220"/>
      <c r="BK56" s="220"/>
      <c r="BL56" s="220"/>
      <c r="BM56" s="220"/>
      <c r="BN56" s="220"/>
      <c r="BO56" s="229"/>
      <c r="BP56" s="229"/>
      <c r="BQ56" s="226">
        <v>50</v>
      </c>
      <c r="BR56" s="227"/>
      <c r="BS56" s="993"/>
      <c r="BT56" s="994"/>
      <c r="BU56" s="994"/>
      <c r="BV56" s="994"/>
      <c r="BW56" s="994"/>
      <c r="BX56" s="994"/>
      <c r="BY56" s="994"/>
      <c r="BZ56" s="994"/>
      <c r="CA56" s="994"/>
      <c r="CB56" s="994"/>
      <c r="CC56" s="994"/>
      <c r="CD56" s="994"/>
      <c r="CE56" s="994"/>
      <c r="CF56" s="994"/>
      <c r="CG56" s="1015"/>
      <c r="CH56" s="990"/>
      <c r="CI56" s="991"/>
      <c r="CJ56" s="991"/>
      <c r="CK56" s="991"/>
      <c r="CL56" s="992"/>
      <c r="CM56" s="990"/>
      <c r="CN56" s="991"/>
      <c r="CO56" s="991"/>
      <c r="CP56" s="991"/>
      <c r="CQ56" s="992"/>
      <c r="CR56" s="990"/>
      <c r="CS56" s="991"/>
      <c r="CT56" s="991"/>
      <c r="CU56" s="991"/>
      <c r="CV56" s="992"/>
      <c r="CW56" s="990"/>
      <c r="CX56" s="991"/>
      <c r="CY56" s="991"/>
      <c r="CZ56" s="991"/>
      <c r="DA56" s="992"/>
      <c r="DB56" s="990"/>
      <c r="DC56" s="991"/>
      <c r="DD56" s="991"/>
      <c r="DE56" s="991"/>
      <c r="DF56" s="992"/>
      <c r="DG56" s="990"/>
      <c r="DH56" s="991"/>
      <c r="DI56" s="991"/>
      <c r="DJ56" s="991"/>
      <c r="DK56" s="992"/>
      <c r="DL56" s="990"/>
      <c r="DM56" s="991"/>
      <c r="DN56" s="991"/>
      <c r="DO56" s="991"/>
      <c r="DP56" s="992"/>
      <c r="DQ56" s="990"/>
      <c r="DR56" s="991"/>
      <c r="DS56" s="991"/>
      <c r="DT56" s="991"/>
      <c r="DU56" s="992"/>
      <c r="DV56" s="993"/>
      <c r="DW56" s="994"/>
      <c r="DX56" s="994"/>
      <c r="DY56" s="994"/>
      <c r="DZ56" s="995"/>
      <c r="EA56" s="218"/>
    </row>
    <row r="57" spans="1:131" ht="26.25" customHeight="1" x14ac:dyDescent="0.15">
      <c r="A57" s="226">
        <v>30</v>
      </c>
      <c r="B57" s="1031"/>
      <c r="C57" s="1032"/>
      <c r="D57" s="1032"/>
      <c r="E57" s="1032"/>
      <c r="F57" s="1032"/>
      <c r="G57" s="1032"/>
      <c r="H57" s="1032"/>
      <c r="I57" s="1032"/>
      <c r="J57" s="1032"/>
      <c r="K57" s="1032"/>
      <c r="L57" s="1032"/>
      <c r="M57" s="1032"/>
      <c r="N57" s="1032"/>
      <c r="O57" s="1032"/>
      <c r="P57" s="1033"/>
      <c r="Q57" s="1034"/>
      <c r="R57" s="1026"/>
      <c r="S57" s="1026"/>
      <c r="T57" s="1026"/>
      <c r="U57" s="1026"/>
      <c r="V57" s="1026"/>
      <c r="W57" s="1026"/>
      <c r="X57" s="1026"/>
      <c r="Y57" s="1026"/>
      <c r="Z57" s="1026"/>
      <c r="AA57" s="1026"/>
      <c r="AB57" s="1026"/>
      <c r="AC57" s="1026"/>
      <c r="AD57" s="1026"/>
      <c r="AE57" s="1035"/>
      <c r="AF57" s="1036"/>
      <c r="AG57" s="1037"/>
      <c r="AH57" s="1037"/>
      <c r="AI57" s="1037"/>
      <c r="AJ57" s="1038"/>
      <c r="AK57" s="1025"/>
      <c r="AL57" s="1026"/>
      <c r="AM57" s="1026"/>
      <c r="AN57" s="1026"/>
      <c r="AO57" s="1026"/>
      <c r="AP57" s="1026"/>
      <c r="AQ57" s="1026"/>
      <c r="AR57" s="1026"/>
      <c r="AS57" s="1026"/>
      <c r="AT57" s="1026"/>
      <c r="AU57" s="1026"/>
      <c r="AV57" s="1026"/>
      <c r="AW57" s="1026"/>
      <c r="AX57" s="1026"/>
      <c r="AY57" s="1026"/>
      <c r="AZ57" s="1027"/>
      <c r="BA57" s="1027"/>
      <c r="BB57" s="1027"/>
      <c r="BC57" s="1027"/>
      <c r="BD57" s="1027"/>
      <c r="BE57" s="976"/>
      <c r="BF57" s="976"/>
      <c r="BG57" s="976"/>
      <c r="BH57" s="976"/>
      <c r="BI57" s="977"/>
      <c r="BJ57" s="220"/>
      <c r="BK57" s="220"/>
      <c r="BL57" s="220"/>
      <c r="BM57" s="220"/>
      <c r="BN57" s="220"/>
      <c r="BO57" s="229"/>
      <c r="BP57" s="229"/>
      <c r="BQ57" s="226">
        <v>51</v>
      </c>
      <c r="BR57" s="227"/>
      <c r="BS57" s="993"/>
      <c r="BT57" s="994"/>
      <c r="BU57" s="994"/>
      <c r="BV57" s="994"/>
      <c r="BW57" s="994"/>
      <c r="BX57" s="994"/>
      <c r="BY57" s="994"/>
      <c r="BZ57" s="994"/>
      <c r="CA57" s="994"/>
      <c r="CB57" s="994"/>
      <c r="CC57" s="994"/>
      <c r="CD57" s="994"/>
      <c r="CE57" s="994"/>
      <c r="CF57" s="994"/>
      <c r="CG57" s="1015"/>
      <c r="CH57" s="990"/>
      <c r="CI57" s="991"/>
      <c r="CJ57" s="991"/>
      <c r="CK57" s="991"/>
      <c r="CL57" s="992"/>
      <c r="CM57" s="990"/>
      <c r="CN57" s="991"/>
      <c r="CO57" s="991"/>
      <c r="CP57" s="991"/>
      <c r="CQ57" s="992"/>
      <c r="CR57" s="990"/>
      <c r="CS57" s="991"/>
      <c r="CT57" s="991"/>
      <c r="CU57" s="991"/>
      <c r="CV57" s="992"/>
      <c r="CW57" s="990"/>
      <c r="CX57" s="991"/>
      <c r="CY57" s="991"/>
      <c r="CZ57" s="991"/>
      <c r="DA57" s="992"/>
      <c r="DB57" s="990"/>
      <c r="DC57" s="991"/>
      <c r="DD57" s="991"/>
      <c r="DE57" s="991"/>
      <c r="DF57" s="992"/>
      <c r="DG57" s="990"/>
      <c r="DH57" s="991"/>
      <c r="DI57" s="991"/>
      <c r="DJ57" s="991"/>
      <c r="DK57" s="992"/>
      <c r="DL57" s="990"/>
      <c r="DM57" s="991"/>
      <c r="DN57" s="991"/>
      <c r="DO57" s="991"/>
      <c r="DP57" s="992"/>
      <c r="DQ57" s="990"/>
      <c r="DR57" s="991"/>
      <c r="DS57" s="991"/>
      <c r="DT57" s="991"/>
      <c r="DU57" s="992"/>
      <c r="DV57" s="993"/>
      <c r="DW57" s="994"/>
      <c r="DX57" s="994"/>
      <c r="DY57" s="994"/>
      <c r="DZ57" s="995"/>
      <c r="EA57" s="218"/>
    </row>
    <row r="58" spans="1:131" ht="26.25" customHeight="1" x14ac:dyDescent="0.15">
      <c r="A58" s="226">
        <v>31</v>
      </c>
      <c r="B58" s="1031"/>
      <c r="C58" s="1032"/>
      <c r="D58" s="1032"/>
      <c r="E58" s="1032"/>
      <c r="F58" s="1032"/>
      <c r="G58" s="1032"/>
      <c r="H58" s="1032"/>
      <c r="I58" s="1032"/>
      <c r="J58" s="1032"/>
      <c r="K58" s="1032"/>
      <c r="L58" s="1032"/>
      <c r="M58" s="1032"/>
      <c r="N58" s="1032"/>
      <c r="O58" s="1032"/>
      <c r="P58" s="1033"/>
      <c r="Q58" s="1034"/>
      <c r="R58" s="1026"/>
      <c r="S58" s="1026"/>
      <c r="T58" s="1026"/>
      <c r="U58" s="1026"/>
      <c r="V58" s="1026"/>
      <c r="W58" s="1026"/>
      <c r="X58" s="1026"/>
      <c r="Y58" s="1026"/>
      <c r="Z58" s="1026"/>
      <c r="AA58" s="1026"/>
      <c r="AB58" s="1026"/>
      <c r="AC58" s="1026"/>
      <c r="AD58" s="1026"/>
      <c r="AE58" s="1035"/>
      <c r="AF58" s="1036"/>
      <c r="AG58" s="1037"/>
      <c r="AH58" s="1037"/>
      <c r="AI58" s="1037"/>
      <c r="AJ58" s="1038"/>
      <c r="AK58" s="1025"/>
      <c r="AL58" s="1026"/>
      <c r="AM58" s="1026"/>
      <c r="AN58" s="1026"/>
      <c r="AO58" s="1026"/>
      <c r="AP58" s="1026"/>
      <c r="AQ58" s="1026"/>
      <c r="AR58" s="1026"/>
      <c r="AS58" s="1026"/>
      <c r="AT58" s="1026"/>
      <c r="AU58" s="1026"/>
      <c r="AV58" s="1026"/>
      <c r="AW58" s="1026"/>
      <c r="AX58" s="1026"/>
      <c r="AY58" s="1026"/>
      <c r="AZ58" s="1027"/>
      <c r="BA58" s="1027"/>
      <c r="BB58" s="1027"/>
      <c r="BC58" s="1027"/>
      <c r="BD58" s="1027"/>
      <c r="BE58" s="976"/>
      <c r="BF58" s="976"/>
      <c r="BG58" s="976"/>
      <c r="BH58" s="976"/>
      <c r="BI58" s="977"/>
      <c r="BJ58" s="220"/>
      <c r="BK58" s="220"/>
      <c r="BL58" s="220"/>
      <c r="BM58" s="220"/>
      <c r="BN58" s="220"/>
      <c r="BO58" s="229"/>
      <c r="BP58" s="229"/>
      <c r="BQ58" s="226">
        <v>52</v>
      </c>
      <c r="BR58" s="227"/>
      <c r="BS58" s="993"/>
      <c r="BT58" s="994"/>
      <c r="BU58" s="994"/>
      <c r="BV58" s="994"/>
      <c r="BW58" s="994"/>
      <c r="BX58" s="994"/>
      <c r="BY58" s="994"/>
      <c r="BZ58" s="994"/>
      <c r="CA58" s="994"/>
      <c r="CB58" s="994"/>
      <c r="CC58" s="994"/>
      <c r="CD58" s="994"/>
      <c r="CE58" s="994"/>
      <c r="CF58" s="994"/>
      <c r="CG58" s="1015"/>
      <c r="CH58" s="990"/>
      <c r="CI58" s="991"/>
      <c r="CJ58" s="991"/>
      <c r="CK58" s="991"/>
      <c r="CL58" s="992"/>
      <c r="CM58" s="990"/>
      <c r="CN58" s="991"/>
      <c r="CO58" s="991"/>
      <c r="CP58" s="991"/>
      <c r="CQ58" s="992"/>
      <c r="CR58" s="990"/>
      <c r="CS58" s="991"/>
      <c r="CT58" s="991"/>
      <c r="CU58" s="991"/>
      <c r="CV58" s="992"/>
      <c r="CW58" s="990"/>
      <c r="CX58" s="991"/>
      <c r="CY58" s="991"/>
      <c r="CZ58" s="991"/>
      <c r="DA58" s="992"/>
      <c r="DB58" s="990"/>
      <c r="DC58" s="991"/>
      <c r="DD58" s="991"/>
      <c r="DE58" s="991"/>
      <c r="DF58" s="992"/>
      <c r="DG58" s="990"/>
      <c r="DH58" s="991"/>
      <c r="DI58" s="991"/>
      <c r="DJ58" s="991"/>
      <c r="DK58" s="992"/>
      <c r="DL58" s="990"/>
      <c r="DM58" s="991"/>
      <c r="DN58" s="991"/>
      <c r="DO58" s="991"/>
      <c r="DP58" s="992"/>
      <c r="DQ58" s="990"/>
      <c r="DR58" s="991"/>
      <c r="DS58" s="991"/>
      <c r="DT58" s="991"/>
      <c r="DU58" s="992"/>
      <c r="DV58" s="993"/>
      <c r="DW58" s="994"/>
      <c r="DX58" s="994"/>
      <c r="DY58" s="994"/>
      <c r="DZ58" s="995"/>
      <c r="EA58" s="218"/>
    </row>
    <row r="59" spans="1:131" ht="26.25" customHeight="1" x14ac:dyDescent="0.15">
      <c r="A59" s="226">
        <v>32</v>
      </c>
      <c r="B59" s="1031"/>
      <c r="C59" s="1032"/>
      <c r="D59" s="1032"/>
      <c r="E59" s="1032"/>
      <c r="F59" s="1032"/>
      <c r="G59" s="1032"/>
      <c r="H59" s="1032"/>
      <c r="I59" s="1032"/>
      <c r="J59" s="1032"/>
      <c r="K59" s="1032"/>
      <c r="L59" s="1032"/>
      <c r="M59" s="1032"/>
      <c r="N59" s="1032"/>
      <c r="O59" s="1032"/>
      <c r="P59" s="1033"/>
      <c r="Q59" s="1034"/>
      <c r="R59" s="1026"/>
      <c r="S59" s="1026"/>
      <c r="T59" s="1026"/>
      <c r="U59" s="1026"/>
      <c r="V59" s="1026"/>
      <c r="W59" s="1026"/>
      <c r="X59" s="1026"/>
      <c r="Y59" s="1026"/>
      <c r="Z59" s="1026"/>
      <c r="AA59" s="1026"/>
      <c r="AB59" s="1026"/>
      <c r="AC59" s="1026"/>
      <c r="AD59" s="1026"/>
      <c r="AE59" s="1035"/>
      <c r="AF59" s="1036"/>
      <c r="AG59" s="1037"/>
      <c r="AH59" s="1037"/>
      <c r="AI59" s="1037"/>
      <c r="AJ59" s="1038"/>
      <c r="AK59" s="1025"/>
      <c r="AL59" s="1026"/>
      <c r="AM59" s="1026"/>
      <c r="AN59" s="1026"/>
      <c r="AO59" s="1026"/>
      <c r="AP59" s="1026"/>
      <c r="AQ59" s="1026"/>
      <c r="AR59" s="1026"/>
      <c r="AS59" s="1026"/>
      <c r="AT59" s="1026"/>
      <c r="AU59" s="1026"/>
      <c r="AV59" s="1026"/>
      <c r="AW59" s="1026"/>
      <c r="AX59" s="1026"/>
      <c r="AY59" s="1026"/>
      <c r="AZ59" s="1027"/>
      <c r="BA59" s="1027"/>
      <c r="BB59" s="1027"/>
      <c r="BC59" s="1027"/>
      <c r="BD59" s="1027"/>
      <c r="BE59" s="976"/>
      <c r="BF59" s="976"/>
      <c r="BG59" s="976"/>
      <c r="BH59" s="976"/>
      <c r="BI59" s="977"/>
      <c r="BJ59" s="220"/>
      <c r="BK59" s="220"/>
      <c r="BL59" s="220"/>
      <c r="BM59" s="220"/>
      <c r="BN59" s="220"/>
      <c r="BO59" s="229"/>
      <c r="BP59" s="229"/>
      <c r="BQ59" s="226">
        <v>53</v>
      </c>
      <c r="BR59" s="227"/>
      <c r="BS59" s="993"/>
      <c r="BT59" s="994"/>
      <c r="BU59" s="994"/>
      <c r="BV59" s="994"/>
      <c r="BW59" s="994"/>
      <c r="BX59" s="994"/>
      <c r="BY59" s="994"/>
      <c r="BZ59" s="994"/>
      <c r="CA59" s="994"/>
      <c r="CB59" s="994"/>
      <c r="CC59" s="994"/>
      <c r="CD59" s="994"/>
      <c r="CE59" s="994"/>
      <c r="CF59" s="994"/>
      <c r="CG59" s="1015"/>
      <c r="CH59" s="990"/>
      <c r="CI59" s="991"/>
      <c r="CJ59" s="991"/>
      <c r="CK59" s="991"/>
      <c r="CL59" s="992"/>
      <c r="CM59" s="990"/>
      <c r="CN59" s="991"/>
      <c r="CO59" s="991"/>
      <c r="CP59" s="991"/>
      <c r="CQ59" s="992"/>
      <c r="CR59" s="990"/>
      <c r="CS59" s="991"/>
      <c r="CT59" s="991"/>
      <c r="CU59" s="991"/>
      <c r="CV59" s="992"/>
      <c r="CW59" s="990"/>
      <c r="CX59" s="991"/>
      <c r="CY59" s="991"/>
      <c r="CZ59" s="991"/>
      <c r="DA59" s="992"/>
      <c r="DB59" s="990"/>
      <c r="DC59" s="991"/>
      <c r="DD59" s="991"/>
      <c r="DE59" s="991"/>
      <c r="DF59" s="992"/>
      <c r="DG59" s="990"/>
      <c r="DH59" s="991"/>
      <c r="DI59" s="991"/>
      <c r="DJ59" s="991"/>
      <c r="DK59" s="992"/>
      <c r="DL59" s="990"/>
      <c r="DM59" s="991"/>
      <c r="DN59" s="991"/>
      <c r="DO59" s="991"/>
      <c r="DP59" s="992"/>
      <c r="DQ59" s="990"/>
      <c r="DR59" s="991"/>
      <c r="DS59" s="991"/>
      <c r="DT59" s="991"/>
      <c r="DU59" s="992"/>
      <c r="DV59" s="993"/>
      <c r="DW59" s="994"/>
      <c r="DX59" s="994"/>
      <c r="DY59" s="994"/>
      <c r="DZ59" s="995"/>
      <c r="EA59" s="218"/>
    </row>
    <row r="60" spans="1:131" ht="26.25" customHeight="1" x14ac:dyDescent="0.15">
      <c r="A60" s="226">
        <v>33</v>
      </c>
      <c r="B60" s="1031"/>
      <c r="C60" s="1032"/>
      <c r="D60" s="1032"/>
      <c r="E60" s="1032"/>
      <c r="F60" s="1032"/>
      <c r="G60" s="1032"/>
      <c r="H60" s="1032"/>
      <c r="I60" s="1032"/>
      <c r="J60" s="1032"/>
      <c r="K60" s="1032"/>
      <c r="L60" s="1032"/>
      <c r="M60" s="1032"/>
      <c r="N60" s="1032"/>
      <c r="O60" s="1032"/>
      <c r="P60" s="1033"/>
      <c r="Q60" s="1034"/>
      <c r="R60" s="1026"/>
      <c r="S60" s="1026"/>
      <c r="T60" s="1026"/>
      <c r="U60" s="1026"/>
      <c r="V60" s="1026"/>
      <c r="W60" s="1026"/>
      <c r="X60" s="1026"/>
      <c r="Y60" s="1026"/>
      <c r="Z60" s="1026"/>
      <c r="AA60" s="1026"/>
      <c r="AB60" s="1026"/>
      <c r="AC60" s="1026"/>
      <c r="AD60" s="1026"/>
      <c r="AE60" s="1035"/>
      <c r="AF60" s="1036"/>
      <c r="AG60" s="1037"/>
      <c r="AH60" s="1037"/>
      <c r="AI60" s="1037"/>
      <c r="AJ60" s="1038"/>
      <c r="AK60" s="1025"/>
      <c r="AL60" s="1026"/>
      <c r="AM60" s="1026"/>
      <c r="AN60" s="1026"/>
      <c r="AO60" s="1026"/>
      <c r="AP60" s="1026"/>
      <c r="AQ60" s="1026"/>
      <c r="AR60" s="1026"/>
      <c r="AS60" s="1026"/>
      <c r="AT60" s="1026"/>
      <c r="AU60" s="1026"/>
      <c r="AV60" s="1026"/>
      <c r="AW60" s="1026"/>
      <c r="AX60" s="1026"/>
      <c r="AY60" s="1026"/>
      <c r="AZ60" s="1027"/>
      <c r="BA60" s="1027"/>
      <c r="BB60" s="1027"/>
      <c r="BC60" s="1027"/>
      <c r="BD60" s="1027"/>
      <c r="BE60" s="976"/>
      <c r="BF60" s="976"/>
      <c r="BG60" s="976"/>
      <c r="BH60" s="976"/>
      <c r="BI60" s="977"/>
      <c r="BJ60" s="220"/>
      <c r="BK60" s="220"/>
      <c r="BL60" s="220"/>
      <c r="BM60" s="220"/>
      <c r="BN60" s="220"/>
      <c r="BO60" s="229"/>
      <c r="BP60" s="229"/>
      <c r="BQ60" s="226">
        <v>54</v>
      </c>
      <c r="BR60" s="227"/>
      <c r="BS60" s="993"/>
      <c r="BT60" s="994"/>
      <c r="BU60" s="994"/>
      <c r="BV60" s="994"/>
      <c r="BW60" s="994"/>
      <c r="BX60" s="994"/>
      <c r="BY60" s="994"/>
      <c r="BZ60" s="994"/>
      <c r="CA60" s="994"/>
      <c r="CB60" s="994"/>
      <c r="CC60" s="994"/>
      <c r="CD60" s="994"/>
      <c r="CE60" s="994"/>
      <c r="CF60" s="994"/>
      <c r="CG60" s="1015"/>
      <c r="CH60" s="990"/>
      <c r="CI60" s="991"/>
      <c r="CJ60" s="991"/>
      <c r="CK60" s="991"/>
      <c r="CL60" s="992"/>
      <c r="CM60" s="990"/>
      <c r="CN60" s="991"/>
      <c r="CO60" s="991"/>
      <c r="CP60" s="991"/>
      <c r="CQ60" s="992"/>
      <c r="CR60" s="990"/>
      <c r="CS60" s="991"/>
      <c r="CT60" s="991"/>
      <c r="CU60" s="991"/>
      <c r="CV60" s="992"/>
      <c r="CW60" s="990"/>
      <c r="CX60" s="991"/>
      <c r="CY60" s="991"/>
      <c r="CZ60" s="991"/>
      <c r="DA60" s="992"/>
      <c r="DB60" s="990"/>
      <c r="DC60" s="991"/>
      <c r="DD60" s="991"/>
      <c r="DE60" s="991"/>
      <c r="DF60" s="992"/>
      <c r="DG60" s="990"/>
      <c r="DH60" s="991"/>
      <c r="DI60" s="991"/>
      <c r="DJ60" s="991"/>
      <c r="DK60" s="992"/>
      <c r="DL60" s="990"/>
      <c r="DM60" s="991"/>
      <c r="DN60" s="991"/>
      <c r="DO60" s="991"/>
      <c r="DP60" s="992"/>
      <c r="DQ60" s="990"/>
      <c r="DR60" s="991"/>
      <c r="DS60" s="991"/>
      <c r="DT60" s="991"/>
      <c r="DU60" s="992"/>
      <c r="DV60" s="993"/>
      <c r="DW60" s="994"/>
      <c r="DX60" s="994"/>
      <c r="DY60" s="994"/>
      <c r="DZ60" s="995"/>
      <c r="EA60" s="218"/>
    </row>
    <row r="61" spans="1:131" ht="26.25" customHeight="1" thickBot="1" x14ac:dyDescent="0.2">
      <c r="A61" s="226">
        <v>34</v>
      </c>
      <c r="B61" s="1031"/>
      <c r="C61" s="1032"/>
      <c r="D61" s="1032"/>
      <c r="E61" s="1032"/>
      <c r="F61" s="1032"/>
      <c r="G61" s="1032"/>
      <c r="H61" s="1032"/>
      <c r="I61" s="1032"/>
      <c r="J61" s="1032"/>
      <c r="K61" s="1032"/>
      <c r="L61" s="1032"/>
      <c r="M61" s="1032"/>
      <c r="N61" s="1032"/>
      <c r="O61" s="1032"/>
      <c r="P61" s="1033"/>
      <c r="Q61" s="1034"/>
      <c r="R61" s="1026"/>
      <c r="S61" s="1026"/>
      <c r="T61" s="1026"/>
      <c r="U61" s="1026"/>
      <c r="V61" s="1026"/>
      <c r="W61" s="1026"/>
      <c r="X61" s="1026"/>
      <c r="Y61" s="1026"/>
      <c r="Z61" s="1026"/>
      <c r="AA61" s="1026"/>
      <c r="AB61" s="1026"/>
      <c r="AC61" s="1026"/>
      <c r="AD61" s="1026"/>
      <c r="AE61" s="1035"/>
      <c r="AF61" s="1036"/>
      <c r="AG61" s="1037"/>
      <c r="AH61" s="1037"/>
      <c r="AI61" s="1037"/>
      <c r="AJ61" s="1038"/>
      <c r="AK61" s="1025"/>
      <c r="AL61" s="1026"/>
      <c r="AM61" s="1026"/>
      <c r="AN61" s="1026"/>
      <c r="AO61" s="1026"/>
      <c r="AP61" s="1026"/>
      <c r="AQ61" s="1026"/>
      <c r="AR61" s="1026"/>
      <c r="AS61" s="1026"/>
      <c r="AT61" s="1026"/>
      <c r="AU61" s="1026"/>
      <c r="AV61" s="1026"/>
      <c r="AW61" s="1026"/>
      <c r="AX61" s="1026"/>
      <c r="AY61" s="1026"/>
      <c r="AZ61" s="1027"/>
      <c r="BA61" s="1027"/>
      <c r="BB61" s="1027"/>
      <c r="BC61" s="1027"/>
      <c r="BD61" s="1027"/>
      <c r="BE61" s="976"/>
      <c r="BF61" s="976"/>
      <c r="BG61" s="976"/>
      <c r="BH61" s="976"/>
      <c r="BI61" s="977"/>
      <c r="BJ61" s="220"/>
      <c r="BK61" s="220"/>
      <c r="BL61" s="220"/>
      <c r="BM61" s="220"/>
      <c r="BN61" s="220"/>
      <c r="BO61" s="229"/>
      <c r="BP61" s="229"/>
      <c r="BQ61" s="226">
        <v>55</v>
      </c>
      <c r="BR61" s="227"/>
      <c r="BS61" s="993"/>
      <c r="BT61" s="994"/>
      <c r="BU61" s="994"/>
      <c r="BV61" s="994"/>
      <c r="BW61" s="994"/>
      <c r="BX61" s="994"/>
      <c r="BY61" s="994"/>
      <c r="BZ61" s="994"/>
      <c r="CA61" s="994"/>
      <c r="CB61" s="994"/>
      <c r="CC61" s="994"/>
      <c r="CD61" s="994"/>
      <c r="CE61" s="994"/>
      <c r="CF61" s="994"/>
      <c r="CG61" s="1015"/>
      <c r="CH61" s="990"/>
      <c r="CI61" s="991"/>
      <c r="CJ61" s="991"/>
      <c r="CK61" s="991"/>
      <c r="CL61" s="992"/>
      <c r="CM61" s="990"/>
      <c r="CN61" s="991"/>
      <c r="CO61" s="991"/>
      <c r="CP61" s="991"/>
      <c r="CQ61" s="992"/>
      <c r="CR61" s="990"/>
      <c r="CS61" s="991"/>
      <c r="CT61" s="991"/>
      <c r="CU61" s="991"/>
      <c r="CV61" s="992"/>
      <c r="CW61" s="990"/>
      <c r="CX61" s="991"/>
      <c r="CY61" s="991"/>
      <c r="CZ61" s="991"/>
      <c r="DA61" s="992"/>
      <c r="DB61" s="990"/>
      <c r="DC61" s="991"/>
      <c r="DD61" s="991"/>
      <c r="DE61" s="991"/>
      <c r="DF61" s="992"/>
      <c r="DG61" s="990"/>
      <c r="DH61" s="991"/>
      <c r="DI61" s="991"/>
      <c r="DJ61" s="991"/>
      <c r="DK61" s="992"/>
      <c r="DL61" s="990"/>
      <c r="DM61" s="991"/>
      <c r="DN61" s="991"/>
      <c r="DO61" s="991"/>
      <c r="DP61" s="992"/>
      <c r="DQ61" s="990"/>
      <c r="DR61" s="991"/>
      <c r="DS61" s="991"/>
      <c r="DT61" s="991"/>
      <c r="DU61" s="992"/>
      <c r="DV61" s="993"/>
      <c r="DW61" s="994"/>
      <c r="DX61" s="994"/>
      <c r="DY61" s="994"/>
      <c r="DZ61" s="995"/>
      <c r="EA61" s="218"/>
    </row>
    <row r="62" spans="1:131" ht="26.25" customHeight="1" x14ac:dyDescent="0.15">
      <c r="A62" s="226">
        <v>35</v>
      </c>
      <c r="B62" s="1031"/>
      <c r="C62" s="1032"/>
      <c r="D62" s="1032"/>
      <c r="E62" s="1032"/>
      <c r="F62" s="1032"/>
      <c r="G62" s="1032"/>
      <c r="H62" s="1032"/>
      <c r="I62" s="1032"/>
      <c r="J62" s="1032"/>
      <c r="K62" s="1032"/>
      <c r="L62" s="1032"/>
      <c r="M62" s="1032"/>
      <c r="N62" s="1032"/>
      <c r="O62" s="1032"/>
      <c r="P62" s="1033"/>
      <c r="Q62" s="1034"/>
      <c r="R62" s="1026"/>
      <c r="S62" s="1026"/>
      <c r="T62" s="1026"/>
      <c r="U62" s="1026"/>
      <c r="V62" s="1026"/>
      <c r="W62" s="1026"/>
      <c r="X62" s="1026"/>
      <c r="Y62" s="1026"/>
      <c r="Z62" s="1026"/>
      <c r="AA62" s="1026"/>
      <c r="AB62" s="1026"/>
      <c r="AC62" s="1026"/>
      <c r="AD62" s="1026"/>
      <c r="AE62" s="1035"/>
      <c r="AF62" s="1036"/>
      <c r="AG62" s="1037"/>
      <c r="AH62" s="1037"/>
      <c r="AI62" s="1037"/>
      <c r="AJ62" s="1038"/>
      <c r="AK62" s="1025"/>
      <c r="AL62" s="1026"/>
      <c r="AM62" s="1026"/>
      <c r="AN62" s="1026"/>
      <c r="AO62" s="1026"/>
      <c r="AP62" s="1026"/>
      <c r="AQ62" s="1026"/>
      <c r="AR62" s="1026"/>
      <c r="AS62" s="1026"/>
      <c r="AT62" s="1026"/>
      <c r="AU62" s="1026"/>
      <c r="AV62" s="1026"/>
      <c r="AW62" s="1026"/>
      <c r="AX62" s="1026"/>
      <c r="AY62" s="1026"/>
      <c r="AZ62" s="1027"/>
      <c r="BA62" s="1027"/>
      <c r="BB62" s="1027"/>
      <c r="BC62" s="1027"/>
      <c r="BD62" s="1027"/>
      <c r="BE62" s="976"/>
      <c r="BF62" s="976"/>
      <c r="BG62" s="976"/>
      <c r="BH62" s="976"/>
      <c r="BI62" s="977"/>
      <c r="BJ62" s="1028" t="s">
        <v>396</v>
      </c>
      <c r="BK62" s="1029"/>
      <c r="BL62" s="1029"/>
      <c r="BM62" s="1029"/>
      <c r="BN62" s="1030"/>
      <c r="BO62" s="229"/>
      <c r="BP62" s="229"/>
      <c r="BQ62" s="226">
        <v>56</v>
      </c>
      <c r="BR62" s="227"/>
      <c r="BS62" s="993"/>
      <c r="BT62" s="994"/>
      <c r="BU62" s="994"/>
      <c r="BV62" s="994"/>
      <c r="BW62" s="994"/>
      <c r="BX62" s="994"/>
      <c r="BY62" s="994"/>
      <c r="BZ62" s="994"/>
      <c r="CA62" s="994"/>
      <c r="CB62" s="994"/>
      <c r="CC62" s="994"/>
      <c r="CD62" s="994"/>
      <c r="CE62" s="994"/>
      <c r="CF62" s="994"/>
      <c r="CG62" s="1015"/>
      <c r="CH62" s="990"/>
      <c r="CI62" s="991"/>
      <c r="CJ62" s="991"/>
      <c r="CK62" s="991"/>
      <c r="CL62" s="992"/>
      <c r="CM62" s="990"/>
      <c r="CN62" s="991"/>
      <c r="CO62" s="991"/>
      <c r="CP62" s="991"/>
      <c r="CQ62" s="992"/>
      <c r="CR62" s="990"/>
      <c r="CS62" s="991"/>
      <c r="CT62" s="991"/>
      <c r="CU62" s="991"/>
      <c r="CV62" s="992"/>
      <c r="CW62" s="990"/>
      <c r="CX62" s="991"/>
      <c r="CY62" s="991"/>
      <c r="CZ62" s="991"/>
      <c r="DA62" s="992"/>
      <c r="DB62" s="990"/>
      <c r="DC62" s="991"/>
      <c r="DD62" s="991"/>
      <c r="DE62" s="991"/>
      <c r="DF62" s="992"/>
      <c r="DG62" s="990"/>
      <c r="DH62" s="991"/>
      <c r="DI62" s="991"/>
      <c r="DJ62" s="991"/>
      <c r="DK62" s="992"/>
      <c r="DL62" s="990"/>
      <c r="DM62" s="991"/>
      <c r="DN62" s="991"/>
      <c r="DO62" s="991"/>
      <c r="DP62" s="992"/>
      <c r="DQ62" s="990"/>
      <c r="DR62" s="991"/>
      <c r="DS62" s="991"/>
      <c r="DT62" s="991"/>
      <c r="DU62" s="992"/>
      <c r="DV62" s="993"/>
      <c r="DW62" s="994"/>
      <c r="DX62" s="994"/>
      <c r="DY62" s="994"/>
      <c r="DZ62" s="995"/>
      <c r="EA62" s="218"/>
    </row>
    <row r="63" spans="1:131" ht="26.25" customHeight="1" thickBot="1" x14ac:dyDescent="0.2">
      <c r="A63" s="228" t="s">
        <v>376</v>
      </c>
      <c r="B63" s="941" t="s">
        <v>397</v>
      </c>
      <c r="C63" s="942"/>
      <c r="D63" s="942"/>
      <c r="E63" s="942"/>
      <c r="F63" s="942"/>
      <c r="G63" s="942"/>
      <c r="H63" s="942"/>
      <c r="I63" s="942"/>
      <c r="J63" s="942"/>
      <c r="K63" s="942"/>
      <c r="L63" s="942"/>
      <c r="M63" s="942"/>
      <c r="N63" s="942"/>
      <c r="O63" s="942"/>
      <c r="P63" s="952"/>
      <c r="Q63" s="966"/>
      <c r="R63" s="967"/>
      <c r="S63" s="967"/>
      <c r="T63" s="967"/>
      <c r="U63" s="967"/>
      <c r="V63" s="967"/>
      <c r="W63" s="967"/>
      <c r="X63" s="967"/>
      <c r="Y63" s="967"/>
      <c r="Z63" s="967"/>
      <c r="AA63" s="967"/>
      <c r="AB63" s="967"/>
      <c r="AC63" s="967"/>
      <c r="AD63" s="967"/>
      <c r="AE63" s="1021"/>
      <c r="AF63" s="1022">
        <v>1012</v>
      </c>
      <c r="AG63" s="963"/>
      <c r="AH63" s="963"/>
      <c r="AI63" s="963"/>
      <c r="AJ63" s="1023"/>
      <c r="AK63" s="1024"/>
      <c r="AL63" s="967"/>
      <c r="AM63" s="967"/>
      <c r="AN63" s="967"/>
      <c r="AO63" s="967"/>
      <c r="AP63" s="963">
        <v>13776</v>
      </c>
      <c r="AQ63" s="963"/>
      <c r="AR63" s="963"/>
      <c r="AS63" s="963"/>
      <c r="AT63" s="963"/>
      <c r="AU63" s="963">
        <v>6931</v>
      </c>
      <c r="AV63" s="963"/>
      <c r="AW63" s="963"/>
      <c r="AX63" s="963"/>
      <c r="AY63" s="963"/>
      <c r="AZ63" s="1018"/>
      <c r="BA63" s="1018"/>
      <c r="BB63" s="1018"/>
      <c r="BC63" s="1018"/>
      <c r="BD63" s="1018"/>
      <c r="BE63" s="964"/>
      <c r="BF63" s="964"/>
      <c r="BG63" s="964"/>
      <c r="BH63" s="964"/>
      <c r="BI63" s="965"/>
      <c r="BJ63" s="1019" t="s">
        <v>121</v>
      </c>
      <c r="BK63" s="957"/>
      <c r="BL63" s="957"/>
      <c r="BM63" s="957"/>
      <c r="BN63" s="1020"/>
      <c r="BO63" s="229"/>
      <c r="BP63" s="229"/>
      <c r="BQ63" s="226">
        <v>57</v>
      </c>
      <c r="BR63" s="227"/>
      <c r="BS63" s="993"/>
      <c r="BT63" s="994"/>
      <c r="BU63" s="994"/>
      <c r="BV63" s="994"/>
      <c r="BW63" s="994"/>
      <c r="BX63" s="994"/>
      <c r="BY63" s="994"/>
      <c r="BZ63" s="994"/>
      <c r="CA63" s="994"/>
      <c r="CB63" s="994"/>
      <c r="CC63" s="994"/>
      <c r="CD63" s="994"/>
      <c r="CE63" s="994"/>
      <c r="CF63" s="994"/>
      <c r="CG63" s="1015"/>
      <c r="CH63" s="990"/>
      <c r="CI63" s="991"/>
      <c r="CJ63" s="991"/>
      <c r="CK63" s="991"/>
      <c r="CL63" s="992"/>
      <c r="CM63" s="990"/>
      <c r="CN63" s="991"/>
      <c r="CO63" s="991"/>
      <c r="CP63" s="991"/>
      <c r="CQ63" s="992"/>
      <c r="CR63" s="990"/>
      <c r="CS63" s="991"/>
      <c r="CT63" s="991"/>
      <c r="CU63" s="991"/>
      <c r="CV63" s="992"/>
      <c r="CW63" s="990"/>
      <c r="CX63" s="991"/>
      <c r="CY63" s="991"/>
      <c r="CZ63" s="991"/>
      <c r="DA63" s="992"/>
      <c r="DB63" s="990"/>
      <c r="DC63" s="991"/>
      <c r="DD63" s="991"/>
      <c r="DE63" s="991"/>
      <c r="DF63" s="992"/>
      <c r="DG63" s="990"/>
      <c r="DH63" s="991"/>
      <c r="DI63" s="991"/>
      <c r="DJ63" s="991"/>
      <c r="DK63" s="992"/>
      <c r="DL63" s="990"/>
      <c r="DM63" s="991"/>
      <c r="DN63" s="991"/>
      <c r="DO63" s="991"/>
      <c r="DP63" s="992"/>
      <c r="DQ63" s="990"/>
      <c r="DR63" s="991"/>
      <c r="DS63" s="991"/>
      <c r="DT63" s="991"/>
      <c r="DU63" s="992"/>
      <c r="DV63" s="993"/>
      <c r="DW63" s="994"/>
      <c r="DX63" s="994"/>
      <c r="DY63" s="994"/>
      <c r="DZ63" s="995"/>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3"/>
      <c r="BT64" s="994"/>
      <c r="BU64" s="994"/>
      <c r="BV64" s="994"/>
      <c r="BW64" s="994"/>
      <c r="BX64" s="994"/>
      <c r="BY64" s="994"/>
      <c r="BZ64" s="994"/>
      <c r="CA64" s="994"/>
      <c r="CB64" s="994"/>
      <c r="CC64" s="994"/>
      <c r="CD64" s="994"/>
      <c r="CE64" s="994"/>
      <c r="CF64" s="994"/>
      <c r="CG64" s="1015"/>
      <c r="CH64" s="990"/>
      <c r="CI64" s="991"/>
      <c r="CJ64" s="991"/>
      <c r="CK64" s="991"/>
      <c r="CL64" s="992"/>
      <c r="CM64" s="990"/>
      <c r="CN64" s="991"/>
      <c r="CO64" s="991"/>
      <c r="CP64" s="991"/>
      <c r="CQ64" s="992"/>
      <c r="CR64" s="990"/>
      <c r="CS64" s="991"/>
      <c r="CT64" s="991"/>
      <c r="CU64" s="991"/>
      <c r="CV64" s="992"/>
      <c r="CW64" s="990"/>
      <c r="CX64" s="991"/>
      <c r="CY64" s="991"/>
      <c r="CZ64" s="991"/>
      <c r="DA64" s="992"/>
      <c r="DB64" s="990"/>
      <c r="DC64" s="991"/>
      <c r="DD64" s="991"/>
      <c r="DE64" s="991"/>
      <c r="DF64" s="992"/>
      <c r="DG64" s="990"/>
      <c r="DH64" s="991"/>
      <c r="DI64" s="991"/>
      <c r="DJ64" s="991"/>
      <c r="DK64" s="992"/>
      <c r="DL64" s="990"/>
      <c r="DM64" s="991"/>
      <c r="DN64" s="991"/>
      <c r="DO64" s="991"/>
      <c r="DP64" s="992"/>
      <c r="DQ64" s="990"/>
      <c r="DR64" s="991"/>
      <c r="DS64" s="991"/>
      <c r="DT64" s="991"/>
      <c r="DU64" s="992"/>
      <c r="DV64" s="993"/>
      <c r="DW64" s="994"/>
      <c r="DX64" s="994"/>
      <c r="DY64" s="994"/>
      <c r="DZ64" s="995"/>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3"/>
      <c r="BT65" s="994"/>
      <c r="BU65" s="994"/>
      <c r="BV65" s="994"/>
      <c r="BW65" s="994"/>
      <c r="BX65" s="994"/>
      <c r="BY65" s="994"/>
      <c r="BZ65" s="994"/>
      <c r="CA65" s="994"/>
      <c r="CB65" s="994"/>
      <c r="CC65" s="994"/>
      <c r="CD65" s="994"/>
      <c r="CE65" s="994"/>
      <c r="CF65" s="994"/>
      <c r="CG65" s="1015"/>
      <c r="CH65" s="990"/>
      <c r="CI65" s="991"/>
      <c r="CJ65" s="991"/>
      <c r="CK65" s="991"/>
      <c r="CL65" s="992"/>
      <c r="CM65" s="990"/>
      <c r="CN65" s="991"/>
      <c r="CO65" s="991"/>
      <c r="CP65" s="991"/>
      <c r="CQ65" s="992"/>
      <c r="CR65" s="990"/>
      <c r="CS65" s="991"/>
      <c r="CT65" s="991"/>
      <c r="CU65" s="991"/>
      <c r="CV65" s="992"/>
      <c r="CW65" s="990"/>
      <c r="CX65" s="991"/>
      <c r="CY65" s="991"/>
      <c r="CZ65" s="991"/>
      <c r="DA65" s="992"/>
      <c r="DB65" s="990"/>
      <c r="DC65" s="991"/>
      <c r="DD65" s="991"/>
      <c r="DE65" s="991"/>
      <c r="DF65" s="992"/>
      <c r="DG65" s="990"/>
      <c r="DH65" s="991"/>
      <c r="DI65" s="991"/>
      <c r="DJ65" s="991"/>
      <c r="DK65" s="992"/>
      <c r="DL65" s="990"/>
      <c r="DM65" s="991"/>
      <c r="DN65" s="991"/>
      <c r="DO65" s="991"/>
      <c r="DP65" s="992"/>
      <c r="DQ65" s="990"/>
      <c r="DR65" s="991"/>
      <c r="DS65" s="991"/>
      <c r="DT65" s="991"/>
      <c r="DU65" s="992"/>
      <c r="DV65" s="993"/>
      <c r="DW65" s="994"/>
      <c r="DX65" s="994"/>
      <c r="DY65" s="994"/>
      <c r="DZ65" s="995"/>
      <c r="EA65" s="218"/>
    </row>
    <row r="66" spans="1:131" ht="26.25" customHeight="1" x14ac:dyDescent="0.15">
      <c r="A66" s="996" t="s">
        <v>399</v>
      </c>
      <c r="B66" s="997"/>
      <c r="C66" s="997"/>
      <c r="D66" s="997"/>
      <c r="E66" s="997"/>
      <c r="F66" s="997"/>
      <c r="G66" s="997"/>
      <c r="H66" s="997"/>
      <c r="I66" s="997"/>
      <c r="J66" s="997"/>
      <c r="K66" s="997"/>
      <c r="L66" s="997"/>
      <c r="M66" s="997"/>
      <c r="N66" s="997"/>
      <c r="O66" s="997"/>
      <c r="P66" s="998"/>
      <c r="Q66" s="1002" t="s">
        <v>380</v>
      </c>
      <c r="R66" s="1003"/>
      <c r="S66" s="1003"/>
      <c r="T66" s="1003"/>
      <c r="U66" s="1004"/>
      <c r="V66" s="1002" t="s">
        <v>381</v>
      </c>
      <c r="W66" s="1003"/>
      <c r="X66" s="1003"/>
      <c r="Y66" s="1003"/>
      <c r="Z66" s="1004"/>
      <c r="AA66" s="1002" t="s">
        <v>382</v>
      </c>
      <c r="AB66" s="1003"/>
      <c r="AC66" s="1003"/>
      <c r="AD66" s="1003"/>
      <c r="AE66" s="1004"/>
      <c r="AF66" s="1008" t="s">
        <v>383</v>
      </c>
      <c r="AG66" s="1009"/>
      <c r="AH66" s="1009"/>
      <c r="AI66" s="1009"/>
      <c r="AJ66" s="1010"/>
      <c r="AK66" s="1002" t="s">
        <v>384</v>
      </c>
      <c r="AL66" s="997"/>
      <c r="AM66" s="997"/>
      <c r="AN66" s="997"/>
      <c r="AO66" s="998"/>
      <c r="AP66" s="1002" t="s">
        <v>385</v>
      </c>
      <c r="AQ66" s="1003"/>
      <c r="AR66" s="1003"/>
      <c r="AS66" s="1003"/>
      <c r="AT66" s="1004"/>
      <c r="AU66" s="1002" t="s">
        <v>400</v>
      </c>
      <c r="AV66" s="1003"/>
      <c r="AW66" s="1003"/>
      <c r="AX66" s="1003"/>
      <c r="AY66" s="1004"/>
      <c r="AZ66" s="1002" t="s">
        <v>364</v>
      </c>
      <c r="BA66" s="1003"/>
      <c r="BB66" s="1003"/>
      <c r="BC66" s="1003"/>
      <c r="BD66" s="1016"/>
      <c r="BE66" s="229"/>
      <c r="BF66" s="229"/>
      <c r="BG66" s="229"/>
      <c r="BH66" s="229"/>
      <c r="BI66" s="229"/>
      <c r="BJ66" s="229"/>
      <c r="BK66" s="229"/>
      <c r="BL66" s="229"/>
      <c r="BM66" s="229"/>
      <c r="BN66" s="229"/>
      <c r="BO66" s="229"/>
      <c r="BP66" s="229"/>
      <c r="BQ66" s="226">
        <v>60</v>
      </c>
      <c r="BR66" s="231"/>
      <c r="BS66" s="949"/>
      <c r="BT66" s="950"/>
      <c r="BU66" s="950"/>
      <c r="BV66" s="950"/>
      <c r="BW66" s="950"/>
      <c r="BX66" s="950"/>
      <c r="BY66" s="950"/>
      <c r="BZ66" s="950"/>
      <c r="CA66" s="950"/>
      <c r="CB66" s="950"/>
      <c r="CC66" s="950"/>
      <c r="CD66" s="950"/>
      <c r="CE66" s="950"/>
      <c r="CF66" s="950"/>
      <c r="CG66" s="959"/>
      <c r="CH66" s="960"/>
      <c r="CI66" s="961"/>
      <c r="CJ66" s="961"/>
      <c r="CK66" s="961"/>
      <c r="CL66" s="962"/>
      <c r="CM66" s="960"/>
      <c r="CN66" s="961"/>
      <c r="CO66" s="961"/>
      <c r="CP66" s="961"/>
      <c r="CQ66" s="962"/>
      <c r="CR66" s="960"/>
      <c r="CS66" s="961"/>
      <c r="CT66" s="961"/>
      <c r="CU66" s="961"/>
      <c r="CV66" s="962"/>
      <c r="CW66" s="960"/>
      <c r="CX66" s="961"/>
      <c r="CY66" s="961"/>
      <c r="CZ66" s="961"/>
      <c r="DA66" s="962"/>
      <c r="DB66" s="960"/>
      <c r="DC66" s="961"/>
      <c r="DD66" s="961"/>
      <c r="DE66" s="961"/>
      <c r="DF66" s="962"/>
      <c r="DG66" s="960"/>
      <c r="DH66" s="961"/>
      <c r="DI66" s="961"/>
      <c r="DJ66" s="961"/>
      <c r="DK66" s="962"/>
      <c r="DL66" s="960"/>
      <c r="DM66" s="961"/>
      <c r="DN66" s="961"/>
      <c r="DO66" s="961"/>
      <c r="DP66" s="962"/>
      <c r="DQ66" s="960"/>
      <c r="DR66" s="961"/>
      <c r="DS66" s="961"/>
      <c r="DT66" s="961"/>
      <c r="DU66" s="962"/>
      <c r="DV66" s="949"/>
      <c r="DW66" s="950"/>
      <c r="DX66" s="950"/>
      <c r="DY66" s="950"/>
      <c r="DZ66" s="951"/>
      <c r="EA66" s="218"/>
    </row>
    <row r="67" spans="1:131" ht="26.25" customHeight="1" thickBot="1" x14ac:dyDescent="0.2">
      <c r="A67" s="999"/>
      <c r="B67" s="1000"/>
      <c r="C67" s="1000"/>
      <c r="D67" s="1000"/>
      <c r="E67" s="1000"/>
      <c r="F67" s="1000"/>
      <c r="G67" s="1000"/>
      <c r="H67" s="1000"/>
      <c r="I67" s="1000"/>
      <c r="J67" s="1000"/>
      <c r="K67" s="1000"/>
      <c r="L67" s="1000"/>
      <c r="M67" s="1000"/>
      <c r="N67" s="1000"/>
      <c r="O67" s="1000"/>
      <c r="P67" s="1001"/>
      <c r="Q67" s="1005"/>
      <c r="R67" s="1006"/>
      <c r="S67" s="1006"/>
      <c r="T67" s="1006"/>
      <c r="U67" s="1007"/>
      <c r="V67" s="1005"/>
      <c r="W67" s="1006"/>
      <c r="X67" s="1006"/>
      <c r="Y67" s="1006"/>
      <c r="Z67" s="1007"/>
      <c r="AA67" s="1005"/>
      <c r="AB67" s="1006"/>
      <c r="AC67" s="1006"/>
      <c r="AD67" s="1006"/>
      <c r="AE67" s="1007"/>
      <c r="AF67" s="1011"/>
      <c r="AG67" s="1012"/>
      <c r="AH67" s="1012"/>
      <c r="AI67" s="1012"/>
      <c r="AJ67" s="1013"/>
      <c r="AK67" s="1014"/>
      <c r="AL67" s="1000"/>
      <c r="AM67" s="1000"/>
      <c r="AN67" s="1000"/>
      <c r="AO67" s="1001"/>
      <c r="AP67" s="1005"/>
      <c r="AQ67" s="1006"/>
      <c r="AR67" s="1006"/>
      <c r="AS67" s="1006"/>
      <c r="AT67" s="1007"/>
      <c r="AU67" s="1005"/>
      <c r="AV67" s="1006"/>
      <c r="AW67" s="1006"/>
      <c r="AX67" s="1006"/>
      <c r="AY67" s="1007"/>
      <c r="AZ67" s="1005"/>
      <c r="BA67" s="1006"/>
      <c r="BB67" s="1006"/>
      <c r="BC67" s="1006"/>
      <c r="BD67" s="1017"/>
      <c r="BE67" s="229"/>
      <c r="BF67" s="229"/>
      <c r="BG67" s="229"/>
      <c r="BH67" s="229"/>
      <c r="BI67" s="229"/>
      <c r="BJ67" s="229"/>
      <c r="BK67" s="229"/>
      <c r="BL67" s="229"/>
      <c r="BM67" s="229"/>
      <c r="BN67" s="229"/>
      <c r="BO67" s="229"/>
      <c r="BP67" s="229"/>
      <c r="BQ67" s="226">
        <v>61</v>
      </c>
      <c r="BR67" s="231"/>
      <c r="BS67" s="949"/>
      <c r="BT67" s="950"/>
      <c r="BU67" s="950"/>
      <c r="BV67" s="950"/>
      <c r="BW67" s="950"/>
      <c r="BX67" s="950"/>
      <c r="BY67" s="950"/>
      <c r="BZ67" s="950"/>
      <c r="CA67" s="950"/>
      <c r="CB67" s="950"/>
      <c r="CC67" s="950"/>
      <c r="CD67" s="950"/>
      <c r="CE67" s="950"/>
      <c r="CF67" s="950"/>
      <c r="CG67" s="959"/>
      <c r="CH67" s="960"/>
      <c r="CI67" s="961"/>
      <c r="CJ67" s="961"/>
      <c r="CK67" s="961"/>
      <c r="CL67" s="962"/>
      <c r="CM67" s="960"/>
      <c r="CN67" s="961"/>
      <c r="CO67" s="961"/>
      <c r="CP67" s="961"/>
      <c r="CQ67" s="962"/>
      <c r="CR67" s="960"/>
      <c r="CS67" s="961"/>
      <c r="CT67" s="961"/>
      <c r="CU67" s="961"/>
      <c r="CV67" s="962"/>
      <c r="CW67" s="960"/>
      <c r="CX67" s="961"/>
      <c r="CY67" s="961"/>
      <c r="CZ67" s="961"/>
      <c r="DA67" s="962"/>
      <c r="DB67" s="960"/>
      <c r="DC67" s="961"/>
      <c r="DD67" s="961"/>
      <c r="DE67" s="961"/>
      <c r="DF67" s="962"/>
      <c r="DG67" s="960"/>
      <c r="DH67" s="961"/>
      <c r="DI67" s="961"/>
      <c r="DJ67" s="961"/>
      <c r="DK67" s="962"/>
      <c r="DL67" s="960"/>
      <c r="DM67" s="961"/>
      <c r="DN67" s="961"/>
      <c r="DO67" s="961"/>
      <c r="DP67" s="962"/>
      <c r="DQ67" s="960"/>
      <c r="DR67" s="961"/>
      <c r="DS67" s="961"/>
      <c r="DT67" s="961"/>
      <c r="DU67" s="962"/>
      <c r="DV67" s="949"/>
      <c r="DW67" s="950"/>
      <c r="DX67" s="950"/>
      <c r="DY67" s="950"/>
      <c r="DZ67" s="951"/>
      <c r="EA67" s="218"/>
    </row>
    <row r="68" spans="1:131" ht="26.25" customHeight="1" thickTop="1" x14ac:dyDescent="0.15">
      <c r="A68" s="224">
        <v>1</v>
      </c>
      <c r="B68" s="1104" t="s">
        <v>554</v>
      </c>
      <c r="C68" s="1105"/>
      <c r="D68" s="1105"/>
      <c r="E68" s="1105"/>
      <c r="F68" s="1105"/>
      <c r="G68" s="1105"/>
      <c r="H68" s="1105"/>
      <c r="I68" s="1105"/>
      <c r="J68" s="1105"/>
      <c r="K68" s="1105"/>
      <c r="L68" s="1105"/>
      <c r="M68" s="1105"/>
      <c r="N68" s="1105"/>
      <c r="O68" s="1105"/>
      <c r="P68" s="1106"/>
      <c r="Q68" s="989">
        <v>5035</v>
      </c>
      <c r="R68" s="986"/>
      <c r="S68" s="986"/>
      <c r="T68" s="986"/>
      <c r="U68" s="986"/>
      <c r="V68" s="986">
        <v>4372</v>
      </c>
      <c r="W68" s="986"/>
      <c r="X68" s="986"/>
      <c r="Y68" s="986"/>
      <c r="Z68" s="986"/>
      <c r="AA68" s="986">
        <v>663</v>
      </c>
      <c r="AB68" s="986"/>
      <c r="AC68" s="986"/>
      <c r="AD68" s="986"/>
      <c r="AE68" s="986"/>
      <c r="AF68" s="986">
        <v>663</v>
      </c>
      <c r="AG68" s="986"/>
      <c r="AH68" s="986"/>
      <c r="AI68" s="986"/>
      <c r="AJ68" s="986"/>
      <c r="AK68" s="986" t="s">
        <v>549</v>
      </c>
      <c r="AL68" s="986"/>
      <c r="AM68" s="986"/>
      <c r="AN68" s="986"/>
      <c r="AO68" s="986"/>
      <c r="AP68" s="986">
        <v>503</v>
      </c>
      <c r="AQ68" s="986"/>
      <c r="AR68" s="986"/>
      <c r="AS68" s="986"/>
      <c r="AT68" s="986"/>
      <c r="AU68" s="986">
        <v>88</v>
      </c>
      <c r="AV68" s="986"/>
      <c r="AW68" s="986"/>
      <c r="AX68" s="986"/>
      <c r="AY68" s="986"/>
      <c r="AZ68" s="987"/>
      <c r="BA68" s="987"/>
      <c r="BB68" s="987"/>
      <c r="BC68" s="987"/>
      <c r="BD68" s="988"/>
      <c r="BE68" s="229"/>
      <c r="BF68" s="229"/>
      <c r="BG68" s="229"/>
      <c r="BH68" s="229"/>
      <c r="BI68" s="229"/>
      <c r="BJ68" s="229"/>
      <c r="BK68" s="229"/>
      <c r="BL68" s="229"/>
      <c r="BM68" s="229"/>
      <c r="BN68" s="229"/>
      <c r="BO68" s="229"/>
      <c r="BP68" s="229"/>
      <c r="BQ68" s="226">
        <v>62</v>
      </c>
      <c r="BR68" s="231"/>
      <c r="BS68" s="949"/>
      <c r="BT68" s="950"/>
      <c r="BU68" s="950"/>
      <c r="BV68" s="950"/>
      <c r="BW68" s="950"/>
      <c r="BX68" s="950"/>
      <c r="BY68" s="950"/>
      <c r="BZ68" s="950"/>
      <c r="CA68" s="950"/>
      <c r="CB68" s="950"/>
      <c r="CC68" s="950"/>
      <c r="CD68" s="950"/>
      <c r="CE68" s="950"/>
      <c r="CF68" s="950"/>
      <c r="CG68" s="959"/>
      <c r="CH68" s="960"/>
      <c r="CI68" s="961"/>
      <c r="CJ68" s="961"/>
      <c r="CK68" s="961"/>
      <c r="CL68" s="962"/>
      <c r="CM68" s="960"/>
      <c r="CN68" s="961"/>
      <c r="CO68" s="961"/>
      <c r="CP68" s="961"/>
      <c r="CQ68" s="962"/>
      <c r="CR68" s="960"/>
      <c r="CS68" s="961"/>
      <c r="CT68" s="961"/>
      <c r="CU68" s="961"/>
      <c r="CV68" s="962"/>
      <c r="CW68" s="960"/>
      <c r="CX68" s="961"/>
      <c r="CY68" s="961"/>
      <c r="CZ68" s="961"/>
      <c r="DA68" s="962"/>
      <c r="DB68" s="960"/>
      <c r="DC68" s="961"/>
      <c r="DD68" s="961"/>
      <c r="DE68" s="961"/>
      <c r="DF68" s="962"/>
      <c r="DG68" s="960"/>
      <c r="DH68" s="961"/>
      <c r="DI68" s="961"/>
      <c r="DJ68" s="961"/>
      <c r="DK68" s="962"/>
      <c r="DL68" s="960"/>
      <c r="DM68" s="961"/>
      <c r="DN68" s="961"/>
      <c r="DO68" s="961"/>
      <c r="DP68" s="962"/>
      <c r="DQ68" s="960"/>
      <c r="DR68" s="961"/>
      <c r="DS68" s="961"/>
      <c r="DT68" s="961"/>
      <c r="DU68" s="962"/>
      <c r="DV68" s="949"/>
      <c r="DW68" s="950"/>
      <c r="DX68" s="950"/>
      <c r="DY68" s="950"/>
      <c r="DZ68" s="951"/>
      <c r="EA68" s="218"/>
    </row>
    <row r="69" spans="1:131" ht="26.25" customHeight="1" x14ac:dyDescent="0.15">
      <c r="A69" s="226">
        <v>2</v>
      </c>
      <c r="B69" s="978" t="s">
        <v>555</v>
      </c>
      <c r="C69" s="979"/>
      <c r="D69" s="979"/>
      <c r="E69" s="979"/>
      <c r="F69" s="979"/>
      <c r="G69" s="979"/>
      <c r="H69" s="979"/>
      <c r="I69" s="979"/>
      <c r="J69" s="979"/>
      <c r="K69" s="979"/>
      <c r="L69" s="979"/>
      <c r="M69" s="979"/>
      <c r="N69" s="979"/>
      <c r="O69" s="979"/>
      <c r="P69" s="980"/>
      <c r="Q69" s="981">
        <v>1517</v>
      </c>
      <c r="R69" s="975"/>
      <c r="S69" s="975"/>
      <c r="T69" s="975"/>
      <c r="U69" s="975"/>
      <c r="V69" s="975">
        <v>1481</v>
      </c>
      <c r="W69" s="975"/>
      <c r="X69" s="975"/>
      <c r="Y69" s="975"/>
      <c r="Z69" s="975"/>
      <c r="AA69" s="975">
        <v>36</v>
      </c>
      <c r="AB69" s="975"/>
      <c r="AC69" s="975"/>
      <c r="AD69" s="975"/>
      <c r="AE69" s="975"/>
      <c r="AF69" s="975">
        <v>24</v>
      </c>
      <c r="AG69" s="975"/>
      <c r="AH69" s="975"/>
      <c r="AI69" s="975"/>
      <c r="AJ69" s="975"/>
      <c r="AK69" s="975" t="s">
        <v>549</v>
      </c>
      <c r="AL69" s="975"/>
      <c r="AM69" s="975"/>
      <c r="AN69" s="975"/>
      <c r="AO69" s="975"/>
      <c r="AP69" s="975">
        <v>423</v>
      </c>
      <c r="AQ69" s="975"/>
      <c r="AR69" s="975"/>
      <c r="AS69" s="975"/>
      <c r="AT69" s="975"/>
      <c r="AU69" s="975">
        <v>91</v>
      </c>
      <c r="AV69" s="975"/>
      <c r="AW69" s="975"/>
      <c r="AX69" s="975"/>
      <c r="AY69" s="975"/>
      <c r="AZ69" s="976"/>
      <c r="BA69" s="976"/>
      <c r="BB69" s="976"/>
      <c r="BC69" s="976"/>
      <c r="BD69" s="977"/>
      <c r="BE69" s="229"/>
      <c r="BF69" s="229"/>
      <c r="BG69" s="229"/>
      <c r="BH69" s="229"/>
      <c r="BI69" s="229"/>
      <c r="BJ69" s="229"/>
      <c r="BK69" s="229"/>
      <c r="BL69" s="229"/>
      <c r="BM69" s="229"/>
      <c r="BN69" s="229"/>
      <c r="BO69" s="229"/>
      <c r="BP69" s="229"/>
      <c r="BQ69" s="226">
        <v>63</v>
      </c>
      <c r="BR69" s="231"/>
      <c r="BS69" s="949"/>
      <c r="BT69" s="950"/>
      <c r="BU69" s="950"/>
      <c r="BV69" s="950"/>
      <c r="BW69" s="950"/>
      <c r="BX69" s="950"/>
      <c r="BY69" s="950"/>
      <c r="BZ69" s="950"/>
      <c r="CA69" s="950"/>
      <c r="CB69" s="950"/>
      <c r="CC69" s="950"/>
      <c r="CD69" s="950"/>
      <c r="CE69" s="950"/>
      <c r="CF69" s="950"/>
      <c r="CG69" s="959"/>
      <c r="CH69" s="960"/>
      <c r="CI69" s="961"/>
      <c r="CJ69" s="961"/>
      <c r="CK69" s="961"/>
      <c r="CL69" s="962"/>
      <c r="CM69" s="960"/>
      <c r="CN69" s="961"/>
      <c r="CO69" s="961"/>
      <c r="CP69" s="961"/>
      <c r="CQ69" s="962"/>
      <c r="CR69" s="960"/>
      <c r="CS69" s="961"/>
      <c r="CT69" s="961"/>
      <c r="CU69" s="961"/>
      <c r="CV69" s="962"/>
      <c r="CW69" s="960"/>
      <c r="CX69" s="961"/>
      <c r="CY69" s="961"/>
      <c r="CZ69" s="961"/>
      <c r="DA69" s="962"/>
      <c r="DB69" s="960"/>
      <c r="DC69" s="961"/>
      <c r="DD69" s="961"/>
      <c r="DE69" s="961"/>
      <c r="DF69" s="962"/>
      <c r="DG69" s="960"/>
      <c r="DH69" s="961"/>
      <c r="DI69" s="961"/>
      <c r="DJ69" s="961"/>
      <c r="DK69" s="962"/>
      <c r="DL69" s="960"/>
      <c r="DM69" s="961"/>
      <c r="DN69" s="961"/>
      <c r="DO69" s="961"/>
      <c r="DP69" s="962"/>
      <c r="DQ69" s="960"/>
      <c r="DR69" s="961"/>
      <c r="DS69" s="961"/>
      <c r="DT69" s="961"/>
      <c r="DU69" s="962"/>
      <c r="DV69" s="949"/>
      <c r="DW69" s="950"/>
      <c r="DX69" s="950"/>
      <c r="DY69" s="950"/>
      <c r="DZ69" s="951"/>
      <c r="EA69" s="218"/>
    </row>
    <row r="70" spans="1:131" ht="26.25" customHeight="1" x14ac:dyDescent="0.15">
      <c r="A70" s="226">
        <v>3</v>
      </c>
      <c r="B70" s="978" t="s">
        <v>556</v>
      </c>
      <c r="C70" s="979"/>
      <c r="D70" s="979"/>
      <c r="E70" s="979"/>
      <c r="F70" s="979"/>
      <c r="G70" s="979"/>
      <c r="H70" s="979"/>
      <c r="I70" s="979"/>
      <c r="J70" s="979"/>
      <c r="K70" s="979"/>
      <c r="L70" s="979"/>
      <c r="M70" s="979"/>
      <c r="N70" s="979"/>
      <c r="O70" s="979"/>
      <c r="P70" s="980"/>
      <c r="Q70" s="981" t="s">
        <v>560</v>
      </c>
      <c r="R70" s="975"/>
      <c r="S70" s="975"/>
      <c r="T70" s="975"/>
      <c r="U70" s="975"/>
      <c r="V70" s="975">
        <v>161</v>
      </c>
      <c r="W70" s="975"/>
      <c r="X70" s="975"/>
      <c r="Y70" s="975"/>
      <c r="Z70" s="975"/>
      <c r="AA70" s="975">
        <v>124</v>
      </c>
      <c r="AB70" s="975"/>
      <c r="AC70" s="975"/>
      <c r="AD70" s="975"/>
      <c r="AE70" s="975"/>
      <c r="AF70" s="975">
        <v>124</v>
      </c>
      <c r="AG70" s="975"/>
      <c r="AH70" s="975"/>
      <c r="AI70" s="975"/>
      <c r="AJ70" s="975"/>
      <c r="AK70" s="975" t="s">
        <v>549</v>
      </c>
      <c r="AL70" s="975"/>
      <c r="AM70" s="975"/>
      <c r="AN70" s="975"/>
      <c r="AO70" s="975"/>
      <c r="AP70" s="975" t="s">
        <v>549</v>
      </c>
      <c r="AQ70" s="975"/>
      <c r="AR70" s="975"/>
      <c r="AS70" s="975"/>
      <c r="AT70" s="975"/>
      <c r="AU70" s="975" t="s">
        <v>549</v>
      </c>
      <c r="AV70" s="975"/>
      <c r="AW70" s="975"/>
      <c r="AX70" s="975"/>
      <c r="AY70" s="975"/>
      <c r="AZ70" s="976"/>
      <c r="BA70" s="976"/>
      <c r="BB70" s="976"/>
      <c r="BC70" s="976"/>
      <c r="BD70" s="977"/>
      <c r="BE70" s="229"/>
      <c r="BF70" s="229"/>
      <c r="BG70" s="229"/>
      <c r="BH70" s="229"/>
      <c r="BI70" s="229"/>
      <c r="BJ70" s="229"/>
      <c r="BK70" s="229"/>
      <c r="BL70" s="229"/>
      <c r="BM70" s="229"/>
      <c r="BN70" s="229"/>
      <c r="BO70" s="229"/>
      <c r="BP70" s="229"/>
      <c r="BQ70" s="226">
        <v>64</v>
      </c>
      <c r="BR70" s="231"/>
      <c r="BS70" s="949"/>
      <c r="BT70" s="950"/>
      <c r="BU70" s="950"/>
      <c r="BV70" s="950"/>
      <c r="BW70" s="950"/>
      <c r="BX70" s="950"/>
      <c r="BY70" s="950"/>
      <c r="BZ70" s="950"/>
      <c r="CA70" s="950"/>
      <c r="CB70" s="950"/>
      <c r="CC70" s="950"/>
      <c r="CD70" s="950"/>
      <c r="CE70" s="950"/>
      <c r="CF70" s="950"/>
      <c r="CG70" s="959"/>
      <c r="CH70" s="960"/>
      <c r="CI70" s="961"/>
      <c r="CJ70" s="961"/>
      <c r="CK70" s="961"/>
      <c r="CL70" s="962"/>
      <c r="CM70" s="960"/>
      <c r="CN70" s="961"/>
      <c r="CO70" s="961"/>
      <c r="CP70" s="961"/>
      <c r="CQ70" s="962"/>
      <c r="CR70" s="960"/>
      <c r="CS70" s="961"/>
      <c r="CT70" s="961"/>
      <c r="CU70" s="961"/>
      <c r="CV70" s="962"/>
      <c r="CW70" s="960"/>
      <c r="CX70" s="961"/>
      <c r="CY70" s="961"/>
      <c r="CZ70" s="961"/>
      <c r="DA70" s="962"/>
      <c r="DB70" s="960"/>
      <c r="DC70" s="961"/>
      <c r="DD70" s="961"/>
      <c r="DE70" s="961"/>
      <c r="DF70" s="962"/>
      <c r="DG70" s="960"/>
      <c r="DH70" s="961"/>
      <c r="DI70" s="961"/>
      <c r="DJ70" s="961"/>
      <c r="DK70" s="962"/>
      <c r="DL70" s="960"/>
      <c r="DM70" s="961"/>
      <c r="DN70" s="961"/>
      <c r="DO70" s="961"/>
      <c r="DP70" s="962"/>
      <c r="DQ70" s="960"/>
      <c r="DR70" s="961"/>
      <c r="DS70" s="961"/>
      <c r="DT70" s="961"/>
      <c r="DU70" s="962"/>
      <c r="DV70" s="949"/>
      <c r="DW70" s="950"/>
      <c r="DX70" s="950"/>
      <c r="DY70" s="950"/>
      <c r="DZ70" s="951"/>
      <c r="EA70" s="218"/>
    </row>
    <row r="71" spans="1:131" ht="26.25" customHeight="1" x14ac:dyDescent="0.15">
      <c r="A71" s="226">
        <v>4</v>
      </c>
      <c r="B71" s="978" t="s">
        <v>557</v>
      </c>
      <c r="C71" s="979"/>
      <c r="D71" s="979"/>
      <c r="E71" s="979"/>
      <c r="F71" s="979"/>
      <c r="G71" s="979"/>
      <c r="H71" s="979"/>
      <c r="I71" s="979"/>
      <c r="J71" s="979"/>
      <c r="K71" s="979"/>
      <c r="L71" s="979"/>
      <c r="M71" s="979"/>
      <c r="N71" s="979"/>
      <c r="O71" s="979"/>
      <c r="P71" s="980"/>
      <c r="Q71" s="981">
        <v>166</v>
      </c>
      <c r="R71" s="975"/>
      <c r="S71" s="975"/>
      <c r="T71" s="975"/>
      <c r="U71" s="975"/>
      <c r="V71" s="975">
        <v>162</v>
      </c>
      <c r="W71" s="975"/>
      <c r="X71" s="975"/>
      <c r="Y71" s="975"/>
      <c r="Z71" s="975"/>
      <c r="AA71" s="975">
        <v>4</v>
      </c>
      <c r="AB71" s="975"/>
      <c r="AC71" s="975"/>
      <c r="AD71" s="975"/>
      <c r="AE71" s="975"/>
      <c r="AF71" s="975">
        <v>4</v>
      </c>
      <c r="AG71" s="975"/>
      <c r="AH71" s="975"/>
      <c r="AI71" s="975"/>
      <c r="AJ71" s="975"/>
      <c r="AK71" s="975" t="s">
        <v>549</v>
      </c>
      <c r="AL71" s="975"/>
      <c r="AM71" s="975"/>
      <c r="AN71" s="975"/>
      <c r="AO71" s="975"/>
      <c r="AP71" s="975" t="s">
        <v>549</v>
      </c>
      <c r="AQ71" s="975"/>
      <c r="AR71" s="975"/>
      <c r="AS71" s="975"/>
      <c r="AT71" s="975"/>
      <c r="AU71" s="975" t="s">
        <v>549</v>
      </c>
      <c r="AV71" s="975"/>
      <c r="AW71" s="975"/>
      <c r="AX71" s="975"/>
      <c r="AY71" s="975"/>
      <c r="AZ71" s="976"/>
      <c r="BA71" s="976"/>
      <c r="BB71" s="976"/>
      <c r="BC71" s="976"/>
      <c r="BD71" s="977"/>
      <c r="BE71" s="229"/>
      <c r="BF71" s="229"/>
      <c r="BG71" s="229"/>
      <c r="BH71" s="229"/>
      <c r="BI71" s="229"/>
      <c r="BJ71" s="229"/>
      <c r="BK71" s="229"/>
      <c r="BL71" s="229"/>
      <c r="BM71" s="229"/>
      <c r="BN71" s="229"/>
      <c r="BO71" s="229"/>
      <c r="BP71" s="229"/>
      <c r="BQ71" s="226">
        <v>65</v>
      </c>
      <c r="BR71" s="231"/>
      <c r="BS71" s="949"/>
      <c r="BT71" s="950"/>
      <c r="BU71" s="950"/>
      <c r="BV71" s="950"/>
      <c r="BW71" s="950"/>
      <c r="BX71" s="950"/>
      <c r="BY71" s="950"/>
      <c r="BZ71" s="950"/>
      <c r="CA71" s="950"/>
      <c r="CB71" s="950"/>
      <c r="CC71" s="950"/>
      <c r="CD71" s="950"/>
      <c r="CE71" s="950"/>
      <c r="CF71" s="950"/>
      <c r="CG71" s="959"/>
      <c r="CH71" s="960"/>
      <c r="CI71" s="961"/>
      <c r="CJ71" s="961"/>
      <c r="CK71" s="961"/>
      <c r="CL71" s="962"/>
      <c r="CM71" s="960"/>
      <c r="CN71" s="961"/>
      <c r="CO71" s="961"/>
      <c r="CP71" s="961"/>
      <c r="CQ71" s="962"/>
      <c r="CR71" s="960"/>
      <c r="CS71" s="961"/>
      <c r="CT71" s="961"/>
      <c r="CU71" s="961"/>
      <c r="CV71" s="962"/>
      <c r="CW71" s="960"/>
      <c r="CX71" s="961"/>
      <c r="CY71" s="961"/>
      <c r="CZ71" s="961"/>
      <c r="DA71" s="962"/>
      <c r="DB71" s="960"/>
      <c r="DC71" s="961"/>
      <c r="DD71" s="961"/>
      <c r="DE71" s="961"/>
      <c r="DF71" s="962"/>
      <c r="DG71" s="960"/>
      <c r="DH71" s="961"/>
      <c r="DI71" s="961"/>
      <c r="DJ71" s="961"/>
      <c r="DK71" s="962"/>
      <c r="DL71" s="960"/>
      <c r="DM71" s="961"/>
      <c r="DN71" s="961"/>
      <c r="DO71" s="961"/>
      <c r="DP71" s="962"/>
      <c r="DQ71" s="960"/>
      <c r="DR71" s="961"/>
      <c r="DS71" s="961"/>
      <c r="DT71" s="961"/>
      <c r="DU71" s="962"/>
      <c r="DV71" s="949"/>
      <c r="DW71" s="950"/>
      <c r="DX71" s="950"/>
      <c r="DY71" s="950"/>
      <c r="DZ71" s="951"/>
      <c r="EA71" s="218"/>
    </row>
    <row r="72" spans="1:131" ht="26.25" customHeight="1" x14ac:dyDescent="0.15">
      <c r="A72" s="226">
        <v>5</v>
      </c>
      <c r="B72" s="978" t="s">
        <v>558</v>
      </c>
      <c r="C72" s="979"/>
      <c r="D72" s="979"/>
      <c r="E72" s="979"/>
      <c r="F72" s="979"/>
      <c r="G72" s="979"/>
      <c r="H72" s="979"/>
      <c r="I72" s="979"/>
      <c r="J72" s="979"/>
      <c r="K72" s="979"/>
      <c r="L72" s="979"/>
      <c r="M72" s="979"/>
      <c r="N72" s="979"/>
      <c r="O72" s="979"/>
      <c r="P72" s="980"/>
      <c r="Q72" s="981">
        <v>178905</v>
      </c>
      <c r="R72" s="975"/>
      <c r="S72" s="975"/>
      <c r="T72" s="975"/>
      <c r="U72" s="975"/>
      <c r="V72" s="975">
        <v>178905</v>
      </c>
      <c r="W72" s="975"/>
      <c r="X72" s="975"/>
      <c r="Y72" s="975"/>
      <c r="Z72" s="975"/>
      <c r="AA72" s="975" t="s">
        <v>549</v>
      </c>
      <c r="AB72" s="975"/>
      <c r="AC72" s="975"/>
      <c r="AD72" s="975"/>
      <c r="AE72" s="975"/>
      <c r="AF72" s="975" t="s">
        <v>549</v>
      </c>
      <c r="AG72" s="975"/>
      <c r="AH72" s="975"/>
      <c r="AI72" s="975"/>
      <c r="AJ72" s="975"/>
      <c r="AK72" s="975" t="s">
        <v>549</v>
      </c>
      <c r="AL72" s="975"/>
      <c r="AM72" s="975"/>
      <c r="AN72" s="975"/>
      <c r="AO72" s="975"/>
      <c r="AP72" s="975" t="s">
        <v>549</v>
      </c>
      <c r="AQ72" s="975"/>
      <c r="AR72" s="975"/>
      <c r="AS72" s="975"/>
      <c r="AT72" s="975"/>
      <c r="AU72" s="975" t="s">
        <v>549</v>
      </c>
      <c r="AV72" s="975"/>
      <c r="AW72" s="975"/>
      <c r="AX72" s="975"/>
      <c r="AY72" s="975"/>
      <c r="AZ72" s="976"/>
      <c r="BA72" s="976"/>
      <c r="BB72" s="976"/>
      <c r="BC72" s="976"/>
      <c r="BD72" s="977"/>
      <c r="BE72" s="229"/>
      <c r="BF72" s="229"/>
      <c r="BG72" s="229"/>
      <c r="BH72" s="229"/>
      <c r="BI72" s="229"/>
      <c r="BJ72" s="229"/>
      <c r="BK72" s="229"/>
      <c r="BL72" s="229"/>
      <c r="BM72" s="229"/>
      <c r="BN72" s="229"/>
      <c r="BO72" s="229"/>
      <c r="BP72" s="229"/>
      <c r="BQ72" s="226">
        <v>66</v>
      </c>
      <c r="BR72" s="231"/>
      <c r="BS72" s="949"/>
      <c r="BT72" s="950"/>
      <c r="BU72" s="950"/>
      <c r="BV72" s="950"/>
      <c r="BW72" s="950"/>
      <c r="BX72" s="950"/>
      <c r="BY72" s="950"/>
      <c r="BZ72" s="950"/>
      <c r="CA72" s="950"/>
      <c r="CB72" s="950"/>
      <c r="CC72" s="950"/>
      <c r="CD72" s="950"/>
      <c r="CE72" s="950"/>
      <c r="CF72" s="950"/>
      <c r="CG72" s="959"/>
      <c r="CH72" s="960"/>
      <c r="CI72" s="961"/>
      <c r="CJ72" s="961"/>
      <c r="CK72" s="961"/>
      <c r="CL72" s="962"/>
      <c r="CM72" s="960"/>
      <c r="CN72" s="961"/>
      <c r="CO72" s="961"/>
      <c r="CP72" s="961"/>
      <c r="CQ72" s="962"/>
      <c r="CR72" s="960"/>
      <c r="CS72" s="961"/>
      <c r="CT72" s="961"/>
      <c r="CU72" s="961"/>
      <c r="CV72" s="962"/>
      <c r="CW72" s="960"/>
      <c r="CX72" s="961"/>
      <c r="CY72" s="961"/>
      <c r="CZ72" s="961"/>
      <c r="DA72" s="962"/>
      <c r="DB72" s="960"/>
      <c r="DC72" s="961"/>
      <c r="DD72" s="961"/>
      <c r="DE72" s="961"/>
      <c r="DF72" s="962"/>
      <c r="DG72" s="960"/>
      <c r="DH72" s="961"/>
      <c r="DI72" s="961"/>
      <c r="DJ72" s="961"/>
      <c r="DK72" s="962"/>
      <c r="DL72" s="960"/>
      <c r="DM72" s="961"/>
      <c r="DN72" s="961"/>
      <c r="DO72" s="961"/>
      <c r="DP72" s="962"/>
      <c r="DQ72" s="960"/>
      <c r="DR72" s="961"/>
      <c r="DS72" s="961"/>
      <c r="DT72" s="961"/>
      <c r="DU72" s="962"/>
      <c r="DV72" s="949"/>
      <c r="DW72" s="950"/>
      <c r="DX72" s="950"/>
      <c r="DY72" s="950"/>
      <c r="DZ72" s="951"/>
      <c r="EA72" s="218"/>
    </row>
    <row r="73" spans="1:131" ht="26.25" customHeight="1" x14ac:dyDescent="0.15">
      <c r="A73" s="226">
        <v>6</v>
      </c>
      <c r="B73" s="978" t="s">
        <v>559</v>
      </c>
      <c r="C73" s="979"/>
      <c r="D73" s="979"/>
      <c r="E73" s="979"/>
      <c r="F73" s="979"/>
      <c r="G73" s="979"/>
      <c r="H73" s="979"/>
      <c r="I73" s="979"/>
      <c r="J73" s="979"/>
      <c r="K73" s="979"/>
      <c r="L73" s="979"/>
      <c r="M73" s="979"/>
      <c r="N73" s="979"/>
      <c r="O73" s="979"/>
      <c r="P73" s="980"/>
      <c r="Q73" s="981">
        <v>70</v>
      </c>
      <c r="R73" s="975"/>
      <c r="S73" s="975"/>
      <c r="T73" s="975"/>
      <c r="U73" s="975"/>
      <c r="V73" s="975">
        <v>65</v>
      </c>
      <c r="W73" s="975"/>
      <c r="X73" s="975"/>
      <c r="Y73" s="975"/>
      <c r="Z73" s="975"/>
      <c r="AA73" s="975">
        <v>5</v>
      </c>
      <c r="AB73" s="975"/>
      <c r="AC73" s="975"/>
      <c r="AD73" s="975"/>
      <c r="AE73" s="975"/>
      <c r="AF73" s="975">
        <v>5</v>
      </c>
      <c r="AG73" s="975"/>
      <c r="AH73" s="975"/>
      <c r="AI73" s="975"/>
      <c r="AJ73" s="975"/>
      <c r="AK73" s="975" t="s">
        <v>549</v>
      </c>
      <c r="AL73" s="975"/>
      <c r="AM73" s="975"/>
      <c r="AN73" s="975"/>
      <c r="AO73" s="975"/>
      <c r="AP73" s="975" t="s">
        <v>549</v>
      </c>
      <c r="AQ73" s="975"/>
      <c r="AR73" s="975"/>
      <c r="AS73" s="975"/>
      <c r="AT73" s="975"/>
      <c r="AU73" s="975" t="s">
        <v>549</v>
      </c>
      <c r="AV73" s="975"/>
      <c r="AW73" s="975"/>
      <c r="AX73" s="975"/>
      <c r="AY73" s="975"/>
      <c r="AZ73" s="976"/>
      <c r="BA73" s="976"/>
      <c r="BB73" s="976"/>
      <c r="BC73" s="976"/>
      <c r="BD73" s="977"/>
      <c r="BE73" s="229"/>
      <c r="BF73" s="229"/>
      <c r="BG73" s="229"/>
      <c r="BH73" s="229"/>
      <c r="BI73" s="229"/>
      <c r="BJ73" s="229"/>
      <c r="BK73" s="229"/>
      <c r="BL73" s="229"/>
      <c r="BM73" s="229"/>
      <c r="BN73" s="229"/>
      <c r="BO73" s="229"/>
      <c r="BP73" s="229"/>
      <c r="BQ73" s="226">
        <v>67</v>
      </c>
      <c r="BR73" s="231"/>
      <c r="BS73" s="949"/>
      <c r="BT73" s="950"/>
      <c r="BU73" s="950"/>
      <c r="BV73" s="950"/>
      <c r="BW73" s="950"/>
      <c r="BX73" s="950"/>
      <c r="BY73" s="950"/>
      <c r="BZ73" s="950"/>
      <c r="CA73" s="950"/>
      <c r="CB73" s="950"/>
      <c r="CC73" s="950"/>
      <c r="CD73" s="950"/>
      <c r="CE73" s="950"/>
      <c r="CF73" s="950"/>
      <c r="CG73" s="959"/>
      <c r="CH73" s="960"/>
      <c r="CI73" s="961"/>
      <c r="CJ73" s="961"/>
      <c r="CK73" s="961"/>
      <c r="CL73" s="962"/>
      <c r="CM73" s="960"/>
      <c r="CN73" s="961"/>
      <c r="CO73" s="961"/>
      <c r="CP73" s="961"/>
      <c r="CQ73" s="962"/>
      <c r="CR73" s="960"/>
      <c r="CS73" s="961"/>
      <c r="CT73" s="961"/>
      <c r="CU73" s="961"/>
      <c r="CV73" s="962"/>
      <c r="CW73" s="960"/>
      <c r="CX73" s="961"/>
      <c r="CY73" s="961"/>
      <c r="CZ73" s="961"/>
      <c r="DA73" s="962"/>
      <c r="DB73" s="960"/>
      <c r="DC73" s="961"/>
      <c r="DD73" s="961"/>
      <c r="DE73" s="961"/>
      <c r="DF73" s="962"/>
      <c r="DG73" s="960"/>
      <c r="DH73" s="961"/>
      <c r="DI73" s="961"/>
      <c r="DJ73" s="961"/>
      <c r="DK73" s="962"/>
      <c r="DL73" s="960"/>
      <c r="DM73" s="961"/>
      <c r="DN73" s="961"/>
      <c r="DO73" s="961"/>
      <c r="DP73" s="962"/>
      <c r="DQ73" s="960"/>
      <c r="DR73" s="961"/>
      <c r="DS73" s="961"/>
      <c r="DT73" s="961"/>
      <c r="DU73" s="962"/>
      <c r="DV73" s="949"/>
      <c r="DW73" s="950"/>
      <c r="DX73" s="950"/>
      <c r="DY73" s="950"/>
      <c r="DZ73" s="951"/>
      <c r="EA73" s="218"/>
    </row>
    <row r="74" spans="1:131" ht="26.25" customHeight="1" x14ac:dyDescent="0.15">
      <c r="A74" s="226">
        <v>7</v>
      </c>
      <c r="B74" s="978"/>
      <c r="C74" s="979"/>
      <c r="D74" s="979"/>
      <c r="E74" s="979"/>
      <c r="F74" s="979"/>
      <c r="G74" s="979"/>
      <c r="H74" s="979"/>
      <c r="I74" s="979"/>
      <c r="J74" s="979"/>
      <c r="K74" s="979"/>
      <c r="L74" s="979"/>
      <c r="M74" s="979"/>
      <c r="N74" s="979"/>
      <c r="O74" s="979"/>
      <c r="P74" s="980"/>
      <c r="Q74" s="981"/>
      <c r="R74" s="975"/>
      <c r="S74" s="975"/>
      <c r="T74" s="975"/>
      <c r="U74" s="975"/>
      <c r="V74" s="975"/>
      <c r="W74" s="975"/>
      <c r="X74" s="975"/>
      <c r="Y74" s="975"/>
      <c r="Z74" s="975"/>
      <c r="AA74" s="975"/>
      <c r="AB74" s="975"/>
      <c r="AC74" s="975"/>
      <c r="AD74" s="975"/>
      <c r="AE74" s="975"/>
      <c r="AF74" s="975"/>
      <c r="AG74" s="975"/>
      <c r="AH74" s="975"/>
      <c r="AI74" s="975"/>
      <c r="AJ74" s="975"/>
      <c r="AK74" s="975"/>
      <c r="AL74" s="975"/>
      <c r="AM74" s="975"/>
      <c r="AN74" s="975"/>
      <c r="AO74" s="975"/>
      <c r="AP74" s="975"/>
      <c r="AQ74" s="975"/>
      <c r="AR74" s="975"/>
      <c r="AS74" s="975"/>
      <c r="AT74" s="975"/>
      <c r="AU74" s="975"/>
      <c r="AV74" s="975"/>
      <c r="AW74" s="975"/>
      <c r="AX74" s="975"/>
      <c r="AY74" s="975"/>
      <c r="AZ74" s="976"/>
      <c r="BA74" s="976"/>
      <c r="BB74" s="976"/>
      <c r="BC74" s="976"/>
      <c r="BD74" s="977"/>
      <c r="BE74" s="229"/>
      <c r="BF74" s="229"/>
      <c r="BG74" s="229"/>
      <c r="BH74" s="229"/>
      <c r="BI74" s="229"/>
      <c r="BJ74" s="229"/>
      <c r="BK74" s="229"/>
      <c r="BL74" s="229"/>
      <c r="BM74" s="229"/>
      <c r="BN74" s="229"/>
      <c r="BO74" s="229"/>
      <c r="BP74" s="229"/>
      <c r="BQ74" s="226">
        <v>68</v>
      </c>
      <c r="BR74" s="231"/>
      <c r="BS74" s="949"/>
      <c r="BT74" s="950"/>
      <c r="BU74" s="950"/>
      <c r="BV74" s="950"/>
      <c r="BW74" s="950"/>
      <c r="BX74" s="950"/>
      <c r="BY74" s="950"/>
      <c r="BZ74" s="950"/>
      <c r="CA74" s="950"/>
      <c r="CB74" s="950"/>
      <c r="CC74" s="950"/>
      <c r="CD74" s="950"/>
      <c r="CE74" s="950"/>
      <c r="CF74" s="950"/>
      <c r="CG74" s="959"/>
      <c r="CH74" s="960"/>
      <c r="CI74" s="961"/>
      <c r="CJ74" s="961"/>
      <c r="CK74" s="961"/>
      <c r="CL74" s="962"/>
      <c r="CM74" s="960"/>
      <c r="CN74" s="961"/>
      <c r="CO74" s="961"/>
      <c r="CP74" s="961"/>
      <c r="CQ74" s="962"/>
      <c r="CR74" s="960"/>
      <c r="CS74" s="961"/>
      <c r="CT74" s="961"/>
      <c r="CU74" s="961"/>
      <c r="CV74" s="962"/>
      <c r="CW74" s="960"/>
      <c r="CX74" s="961"/>
      <c r="CY74" s="961"/>
      <c r="CZ74" s="961"/>
      <c r="DA74" s="962"/>
      <c r="DB74" s="960"/>
      <c r="DC74" s="961"/>
      <c r="DD74" s="961"/>
      <c r="DE74" s="961"/>
      <c r="DF74" s="962"/>
      <c r="DG74" s="960"/>
      <c r="DH74" s="961"/>
      <c r="DI74" s="961"/>
      <c r="DJ74" s="961"/>
      <c r="DK74" s="962"/>
      <c r="DL74" s="960"/>
      <c r="DM74" s="961"/>
      <c r="DN74" s="961"/>
      <c r="DO74" s="961"/>
      <c r="DP74" s="962"/>
      <c r="DQ74" s="960"/>
      <c r="DR74" s="961"/>
      <c r="DS74" s="961"/>
      <c r="DT74" s="961"/>
      <c r="DU74" s="962"/>
      <c r="DV74" s="949"/>
      <c r="DW74" s="950"/>
      <c r="DX74" s="950"/>
      <c r="DY74" s="950"/>
      <c r="DZ74" s="951"/>
      <c r="EA74" s="218"/>
    </row>
    <row r="75" spans="1:131" ht="26.25" customHeight="1" x14ac:dyDescent="0.15">
      <c r="A75" s="226">
        <v>8</v>
      </c>
      <c r="B75" s="978"/>
      <c r="C75" s="979"/>
      <c r="D75" s="979"/>
      <c r="E75" s="979"/>
      <c r="F75" s="979"/>
      <c r="G75" s="979"/>
      <c r="H75" s="979"/>
      <c r="I75" s="979"/>
      <c r="J75" s="979"/>
      <c r="K75" s="979"/>
      <c r="L75" s="979"/>
      <c r="M75" s="979"/>
      <c r="N75" s="979"/>
      <c r="O75" s="979"/>
      <c r="P75" s="980"/>
      <c r="Q75" s="982"/>
      <c r="R75" s="983"/>
      <c r="S75" s="983"/>
      <c r="T75" s="983"/>
      <c r="U75" s="984"/>
      <c r="V75" s="985"/>
      <c r="W75" s="983"/>
      <c r="X75" s="983"/>
      <c r="Y75" s="983"/>
      <c r="Z75" s="984"/>
      <c r="AA75" s="985"/>
      <c r="AB75" s="983"/>
      <c r="AC75" s="983"/>
      <c r="AD75" s="983"/>
      <c r="AE75" s="984"/>
      <c r="AF75" s="985"/>
      <c r="AG75" s="983"/>
      <c r="AH75" s="983"/>
      <c r="AI75" s="983"/>
      <c r="AJ75" s="984"/>
      <c r="AK75" s="985"/>
      <c r="AL75" s="983"/>
      <c r="AM75" s="983"/>
      <c r="AN75" s="983"/>
      <c r="AO75" s="984"/>
      <c r="AP75" s="985"/>
      <c r="AQ75" s="983"/>
      <c r="AR75" s="983"/>
      <c r="AS75" s="983"/>
      <c r="AT75" s="984"/>
      <c r="AU75" s="985"/>
      <c r="AV75" s="983"/>
      <c r="AW75" s="983"/>
      <c r="AX75" s="983"/>
      <c r="AY75" s="984"/>
      <c r="AZ75" s="976"/>
      <c r="BA75" s="976"/>
      <c r="BB75" s="976"/>
      <c r="BC75" s="976"/>
      <c r="BD75" s="977"/>
      <c r="BE75" s="229"/>
      <c r="BF75" s="229"/>
      <c r="BG75" s="229"/>
      <c r="BH75" s="229"/>
      <c r="BI75" s="229"/>
      <c r="BJ75" s="229"/>
      <c r="BK75" s="229"/>
      <c r="BL75" s="229"/>
      <c r="BM75" s="229"/>
      <c r="BN75" s="229"/>
      <c r="BO75" s="229"/>
      <c r="BP75" s="229"/>
      <c r="BQ75" s="226">
        <v>69</v>
      </c>
      <c r="BR75" s="231"/>
      <c r="BS75" s="949"/>
      <c r="BT75" s="950"/>
      <c r="BU75" s="950"/>
      <c r="BV75" s="950"/>
      <c r="BW75" s="950"/>
      <c r="BX75" s="950"/>
      <c r="BY75" s="950"/>
      <c r="BZ75" s="950"/>
      <c r="CA75" s="950"/>
      <c r="CB75" s="950"/>
      <c r="CC75" s="950"/>
      <c r="CD75" s="950"/>
      <c r="CE75" s="950"/>
      <c r="CF75" s="950"/>
      <c r="CG75" s="959"/>
      <c r="CH75" s="960"/>
      <c r="CI75" s="961"/>
      <c r="CJ75" s="961"/>
      <c r="CK75" s="961"/>
      <c r="CL75" s="962"/>
      <c r="CM75" s="960"/>
      <c r="CN75" s="961"/>
      <c r="CO75" s="961"/>
      <c r="CP75" s="961"/>
      <c r="CQ75" s="962"/>
      <c r="CR75" s="960"/>
      <c r="CS75" s="961"/>
      <c r="CT75" s="961"/>
      <c r="CU75" s="961"/>
      <c r="CV75" s="962"/>
      <c r="CW75" s="960"/>
      <c r="CX75" s="961"/>
      <c r="CY75" s="961"/>
      <c r="CZ75" s="961"/>
      <c r="DA75" s="962"/>
      <c r="DB75" s="960"/>
      <c r="DC75" s="961"/>
      <c r="DD75" s="961"/>
      <c r="DE75" s="961"/>
      <c r="DF75" s="962"/>
      <c r="DG75" s="960"/>
      <c r="DH75" s="961"/>
      <c r="DI75" s="961"/>
      <c r="DJ75" s="961"/>
      <c r="DK75" s="962"/>
      <c r="DL75" s="960"/>
      <c r="DM75" s="961"/>
      <c r="DN75" s="961"/>
      <c r="DO75" s="961"/>
      <c r="DP75" s="962"/>
      <c r="DQ75" s="960"/>
      <c r="DR75" s="961"/>
      <c r="DS75" s="961"/>
      <c r="DT75" s="961"/>
      <c r="DU75" s="962"/>
      <c r="DV75" s="949"/>
      <c r="DW75" s="950"/>
      <c r="DX75" s="950"/>
      <c r="DY75" s="950"/>
      <c r="DZ75" s="951"/>
      <c r="EA75" s="218"/>
    </row>
    <row r="76" spans="1:131" ht="26.25" customHeight="1" x14ac:dyDescent="0.15">
      <c r="A76" s="226">
        <v>9</v>
      </c>
      <c r="B76" s="978"/>
      <c r="C76" s="979"/>
      <c r="D76" s="979"/>
      <c r="E76" s="979"/>
      <c r="F76" s="979"/>
      <c r="G76" s="979"/>
      <c r="H76" s="979"/>
      <c r="I76" s="979"/>
      <c r="J76" s="979"/>
      <c r="K76" s="979"/>
      <c r="L76" s="979"/>
      <c r="M76" s="979"/>
      <c r="N76" s="979"/>
      <c r="O76" s="979"/>
      <c r="P76" s="980"/>
      <c r="Q76" s="982"/>
      <c r="R76" s="983"/>
      <c r="S76" s="983"/>
      <c r="T76" s="983"/>
      <c r="U76" s="984"/>
      <c r="V76" s="985"/>
      <c r="W76" s="983"/>
      <c r="X76" s="983"/>
      <c r="Y76" s="983"/>
      <c r="Z76" s="984"/>
      <c r="AA76" s="985"/>
      <c r="AB76" s="983"/>
      <c r="AC76" s="983"/>
      <c r="AD76" s="983"/>
      <c r="AE76" s="984"/>
      <c r="AF76" s="985"/>
      <c r="AG76" s="983"/>
      <c r="AH76" s="983"/>
      <c r="AI76" s="983"/>
      <c r="AJ76" s="984"/>
      <c r="AK76" s="985"/>
      <c r="AL76" s="983"/>
      <c r="AM76" s="983"/>
      <c r="AN76" s="983"/>
      <c r="AO76" s="984"/>
      <c r="AP76" s="985"/>
      <c r="AQ76" s="983"/>
      <c r="AR76" s="983"/>
      <c r="AS76" s="983"/>
      <c r="AT76" s="984"/>
      <c r="AU76" s="985"/>
      <c r="AV76" s="983"/>
      <c r="AW76" s="983"/>
      <c r="AX76" s="983"/>
      <c r="AY76" s="984"/>
      <c r="AZ76" s="976"/>
      <c r="BA76" s="976"/>
      <c r="BB76" s="976"/>
      <c r="BC76" s="976"/>
      <c r="BD76" s="977"/>
      <c r="BE76" s="229"/>
      <c r="BF76" s="229"/>
      <c r="BG76" s="229"/>
      <c r="BH76" s="229"/>
      <c r="BI76" s="229"/>
      <c r="BJ76" s="229"/>
      <c r="BK76" s="229"/>
      <c r="BL76" s="229"/>
      <c r="BM76" s="229"/>
      <c r="BN76" s="229"/>
      <c r="BO76" s="229"/>
      <c r="BP76" s="229"/>
      <c r="BQ76" s="226">
        <v>70</v>
      </c>
      <c r="BR76" s="231"/>
      <c r="BS76" s="949"/>
      <c r="BT76" s="950"/>
      <c r="BU76" s="950"/>
      <c r="BV76" s="950"/>
      <c r="BW76" s="950"/>
      <c r="BX76" s="950"/>
      <c r="BY76" s="950"/>
      <c r="BZ76" s="950"/>
      <c r="CA76" s="950"/>
      <c r="CB76" s="950"/>
      <c r="CC76" s="950"/>
      <c r="CD76" s="950"/>
      <c r="CE76" s="950"/>
      <c r="CF76" s="950"/>
      <c r="CG76" s="959"/>
      <c r="CH76" s="960"/>
      <c r="CI76" s="961"/>
      <c r="CJ76" s="961"/>
      <c r="CK76" s="961"/>
      <c r="CL76" s="962"/>
      <c r="CM76" s="960"/>
      <c r="CN76" s="961"/>
      <c r="CO76" s="961"/>
      <c r="CP76" s="961"/>
      <c r="CQ76" s="962"/>
      <c r="CR76" s="960"/>
      <c r="CS76" s="961"/>
      <c r="CT76" s="961"/>
      <c r="CU76" s="961"/>
      <c r="CV76" s="962"/>
      <c r="CW76" s="960"/>
      <c r="CX76" s="961"/>
      <c r="CY76" s="961"/>
      <c r="CZ76" s="961"/>
      <c r="DA76" s="962"/>
      <c r="DB76" s="960"/>
      <c r="DC76" s="961"/>
      <c r="DD76" s="961"/>
      <c r="DE76" s="961"/>
      <c r="DF76" s="962"/>
      <c r="DG76" s="960"/>
      <c r="DH76" s="961"/>
      <c r="DI76" s="961"/>
      <c r="DJ76" s="961"/>
      <c r="DK76" s="962"/>
      <c r="DL76" s="960"/>
      <c r="DM76" s="961"/>
      <c r="DN76" s="961"/>
      <c r="DO76" s="961"/>
      <c r="DP76" s="962"/>
      <c r="DQ76" s="960"/>
      <c r="DR76" s="961"/>
      <c r="DS76" s="961"/>
      <c r="DT76" s="961"/>
      <c r="DU76" s="962"/>
      <c r="DV76" s="949"/>
      <c r="DW76" s="950"/>
      <c r="DX76" s="950"/>
      <c r="DY76" s="950"/>
      <c r="DZ76" s="951"/>
      <c r="EA76" s="218"/>
    </row>
    <row r="77" spans="1:131" ht="26.25" customHeight="1" x14ac:dyDescent="0.15">
      <c r="A77" s="226">
        <v>10</v>
      </c>
      <c r="B77" s="978"/>
      <c r="C77" s="979"/>
      <c r="D77" s="979"/>
      <c r="E77" s="979"/>
      <c r="F77" s="979"/>
      <c r="G77" s="979"/>
      <c r="H77" s="979"/>
      <c r="I77" s="979"/>
      <c r="J77" s="979"/>
      <c r="K77" s="979"/>
      <c r="L77" s="979"/>
      <c r="M77" s="979"/>
      <c r="N77" s="979"/>
      <c r="O77" s="979"/>
      <c r="P77" s="980"/>
      <c r="Q77" s="982"/>
      <c r="R77" s="983"/>
      <c r="S77" s="983"/>
      <c r="T77" s="983"/>
      <c r="U77" s="984"/>
      <c r="V77" s="985"/>
      <c r="W77" s="983"/>
      <c r="X77" s="983"/>
      <c r="Y77" s="983"/>
      <c r="Z77" s="984"/>
      <c r="AA77" s="985"/>
      <c r="AB77" s="983"/>
      <c r="AC77" s="983"/>
      <c r="AD77" s="983"/>
      <c r="AE77" s="984"/>
      <c r="AF77" s="985"/>
      <c r="AG77" s="983"/>
      <c r="AH77" s="983"/>
      <c r="AI77" s="983"/>
      <c r="AJ77" s="984"/>
      <c r="AK77" s="985"/>
      <c r="AL77" s="983"/>
      <c r="AM77" s="983"/>
      <c r="AN77" s="983"/>
      <c r="AO77" s="984"/>
      <c r="AP77" s="985"/>
      <c r="AQ77" s="983"/>
      <c r="AR77" s="983"/>
      <c r="AS77" s="983"/>
      <c r="AT77" s="984"/>
      <c r="AU77" s="985"/>
      <c r="AV77" s="983"/>
      <c r="AW77" s="983"/>
      <c r="AX77" s="983"/>
      <c r="AY77" s="984"/>
      <c r="AZ77" s="976"/>
      <c r="BA77" s="976"/>
      <c r="BB77" s="976"/>
      <c r="BC77" s="976"/>
      <c r="BD77" s="977"/>
      <c r="BE77" s="229"/>
      <c r="BF77" s="229"/>
      <c r="BG77" s="229"/>
      <c r="BH77" s="229"/>
      <c r="BI77" s="229"/>
      <c r="BJ77" s="229"/>
      <c r="BK77" s="229"/>
      <c r="BL77" s="229"/>
      <c r="BM77" s="229"/>
      <c r="BN77" s="229"/>
      <c r="BO77" s="229"/>
      <c r="BP77" s="229"/>
      <c r="BQ77" s="226">
        <v>71</v>
      </c>
      <c r="BR77" s="231"/>
      <c r="BS77" s="949"/>
      <c r="BT77" s="950"/>
      <c r="BU77" s="950"/>
      <c r="BV77" s="950"/>
      <c r="BW77" s="950"/>
      <c r="BX77" s="950"/>
      <c r="BY77" s="950"/>
      <c r="BZ77" s="950"/>
      <c r="CA77" s="950"/>
      <c r="CB77" s="950"/>
      <c r="CC77" s="950"/>
      <c r="CD77" s="950"/>
      <c r="CE77" s="950"/>
      <c r="CF77" s="950"/>
      <c r="CG77" s="959"/>
      <c r="CH77" s="960"/>
      <c r="CI77" s="961"/>
      <c r="CJ77" s="961"/>
      <c r="CK77" s="961"/>
      <c r="CL77" s="962"/>
      <c r="CM77" s="960"/>
      <c r="CN77" s="961"/>
      <c r="CO77" s="961"/>
      <c r="CP77" s="961"/>
      <c r="CQ77" s="962"/>
      <c r="CR77" s="960"/>
      <c r="CS77" s="961"/>
      <c r="CT77" s="961"/>
      <c r="CU77" s="961"/>
      <c r="CV77" s="962"/>
      <c r="CW77" s="960"/>
      <c r="CX77" s="961"/>
      <c r="CY77" s="961"/>
      <c r="CZ77" s="961"/>
      <c r="DA77" s="962"/>
      <c r="DB77" s="960"/>
      <c r="DC77" s="961"/>
      <c r="DD77" s="961"/>
      <c r="DE77" s="961"/>
      <c r="DF77" s="962"/>
      <c r="DG77" s="960"/>
      <c r="DH77" s="961"/>
      <c r="DI77" s="961"/>
      <c r="DJ77" s="961"/>
      <c r="DK77" s="962"/>
      <c r="DL77" s="960"/>
      <c r="DM77" s="961"/>
      <c r="DN77" s="961"/>
      <c r="DO77" s="961"/>
      <c r="DP77" s="962"/>
      <c r="DQ77" s="960"/>
      <c r="DR77" s="961"/>
      <c r="DS77" s="961"/>
      <c r="DT77" s="961"/>
      <c r="DU77" s="962"/>
      <c r="DV77" s="949"/>
      <c r="DW77" s="950"/>
      <c r="DX77" s="950"/>
      <c r="DY77" s="950"/>
      <c r="DZ77" s="951"/>
      <c r="EA77" s="218"/>
    </row>
    <row r="78" spans="1:131" ht="26.25" customHeight="1" x14ac:dyDescent="0.15">
      <c r="A78" s="226">
        <v>11</v>
      </c>
      <c r="B78" s="978"/>
      <c r="C78" s="979"/>
      <c r="D78" s="979"/>
      <c r="E78" s="979"/>
      <c r="F78" s="979"/>
      <c r="G78" s="979"/>
      <c r="H78" s="979"/>
      <c r="I78" s="979"/>
      <c r="J78" s="979"/>
      <c r="K78" s="979"/>
      <c r="L78" s="979"/>
      <c r="M78" s="979"/>
      <c r="N78" s="979"/>
      <c r="O78" s="979"/>
      <c r="P78" s="980"/>
      <c r="Q78" s="981"/>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c r="AU78" s="975"/>
      <c r="AV78" s="975"/>
      <c r="AW78" s="975"/>
      <c r="AX78" s="975"/>
      <c r="AY78" s="975"/>
      <c r="AZ78" s="976"/>
      <c r="BA78" s="976"/>
      <c r="BB78" s="976"/>
      <c r="BC78" s="976"/>
      <c r="BD78" s="977"/>
      <c r="BE78" s="229"/>
      <c r="BF78" s="229"/>
      <c r="BG78" s="229"/>
      <c r="BH78" s="229"/>
      <c r="BI78" s="229"/>
      <c r="BJ78" s="218"/>
      <c r="BK78" s="218"/>
      <c r="BL78" s="218"/>
      <c r="BM78" s="218"/>
      <c r="BN78" s="218"/>
      <c r="BO78" s="229"/>
      <c r="BP78" s="229"/>
      <c r="BQ78" s="226">
        <v>72</v>
      </c>
      <c r="BR78" s="231"/>
      <c r="BS78" s="949"/>
      <c r="BT78" s="950"/>
      <c r="BU78" s="950"/>
      <c r="BV78" s="950"/>
      <c r="BW78" s="950"/>
      <c r="BX78" s="950"/>
      <c r="BY78" s="950"/>
      <c r="BZ78" s="950"/>
      <c r="CA78" s="950"/>
      <c r="CB78" s="950"/>
      <c r="CC78" s="950"/>
      <c r="CD78" s="950"/>
      <c r="CE78" s="950"/>
      <c r="CF78" s="950"/>
      <c r="CG78" s="959"/>
      <c r="CH78" s="960"/>
      <c r="CI78" s="961"/>
      <c r="CJ78" s="961"/>
      <c r="CK78" s="961"/>
      <c r="CL78" s="962"/>
      <c r="CM78" s="960"/>
      <c r="CN78" s="961"/>
      <c r="CO78" s="961"/>
      <c r="CP78" s="961"/>
      <c r="CQ78" s="962"/>
      <c r="CR78" s="960"/>
      <c r="CS78" s="961"/>
      <c r="CT78" s="961"/>
      <c r="CU78" s="961"/>
      <c r="CV78" s="962"/>
      <c r="CW78" s="960"/>
      <c r="CX78" s="961"/>
      <c r="CY78" s="961"/>
      <c r="CZ78" s="961"/>
      <c r="DA78" s="962"/>
      <c r="DB78" s="960"/>
      <c r="DC78" s="961"/>
      <c r="DD78" s="961"/>
      <c r="DE78" s="961"/>
      <c r="DF78" s="962"/>
      <c r="DG78" s="960"/>
      <c r="DH78" s="961"/>
      <c r="DI78" s="961"/>
      <c r="DJ78" s="961"/>
      <c r="DK78" s="962"/>
      <c r="DL78" s="960"/>
      <c r="DM78" s="961"/>
      <c r="DN78" s="961"/>
      <c r="DO78" s="961"/>
      <c r="DP78" s="962"/>
      <c r="DQ78" s="960"/>
      <c r="DR78" s="961"/>
      <c r="DS78" s="961"/>
      <c r="DT78" s="961"/>
      <c r="DU78" s="962"/>
      <c r="DV78" s="949"/>
      <c r="DW78" s="950"/>
      <c r="DX78" s="950"/>
      <c r="DY78" s="950"/>
      <c r="DZ78" s="951"/>
      <c r="EA78" s="218"/>
    </row>
    <row r="79" spans="1:131" ht="26.25" customHeight="1" x14ac:dyDescent="0.15">
      <c r="A79" s="226">
        <v>12</v>
      </c>
      <c r="B79" s="978"/>
      <c r="C79" s="979"/>
      <c r="D79" s="979"/>
      <c r="E79" s="979"/>
      <c r="F79" s="979"/>
      <c r="G79" s="979"/>
      <c r="H79" s="979"/>
      <c r="I79" s="979"/>
      <c r="J79" s="979"/>
      <c r="K79" s="979"/>
      <c r="L79" s="979"/>
      <c r="M79" s="979"/>
      <c r="N79" s="979"/>
      <c r="O79" s="979"/>
      <c r="P79" s="980"/>
      <c r="Q79" s="981"/>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c r="AU79" s="975"/>
      <c r="AV79" s="975"/>
      <c r="AW79" s="975"/>
      <c r="AX79" s="975"/>
      <c r="AY79" s="975"/>
      <c r="AZ79" s="976"/>
      <c r="BA79" s="976"/>
      <c r="BB79" s="976"/>
      <c r="BC79" s="976"/>
      <c r="BD79" s="977"/>
      <c r="BE79" s="229"/>
      <c r="BF79" s="229"/>
      <c r="BG79" s="229"/>
      <c r="BH79" s="229"/>
      <c r="BI79" s="229"/>
      <c r="BJ79" s="218"/>
      <c r="BK79" s="218"/>
      <c r="BL79" s="218"/>
      <c r="BM79" s="218"/>
      <c r="BN79" s="218"/>
      <c r="BO79" s="229"/>
      <c r="BP79" s="229"/>
      <c r="BQ79" s="226">
        <v>73</v>
      </c>
      <c r="BR79" s="231"/>
      <c r="BS79" s="949"/>
      <c r="BT79" s="950"/>
      <c r="BU79" s="950"/>
      <c r="BV79" s="950"/>
      <c r="BW79" s="950"/>
      <c r="BX79" s="950"/>
      <c r="BY79" s="950"/>
      <c r="BZ79" s="950"/>
      <c r="CA79" s="950"/>
      <c r="CB79" s="950"/>
      <c r="CC79" s="950"/>
      <c r="CD79" s="950"/>
      <c r="CE79" s="950"/>
      <c r="CF79" s="950"/>
      <c r="CG79" s="959"/>
      <c r="CH79" s="960"/>
      <c r="CI79" s="961"/>
      <c r="CJ79" s="961"/>
      <c r="CK79" s="961"/>
      <c r="CL79" s="962"/>
      <c r="CM79" s="960"/>
      <c r="CN79" s="961"/>
      <c r="CO79" s="961"/>
      <c r="CP79" s="961"/>
      <c r="CQ79" s="962"/>
      <c r="CR79" s="960"/>
      <c r="CS79" s="961"/>
      <c r="CT79" s="961"/>
      <c r="CU79" s="961"/>
      <c r="CV79" s="962"/>
      <c r="CW79" s="960"/>
      <c r="CX79" s="961"/>
      <c r="CY79" s="961"/>
      <c r="CZ79" s="961"/>
      <c r="DA79" s="962"/>
      <c r="DB79" s="960"/>
      <c r="DC79" s="961"/>
      <c r="DD79" s="961"/>
      <c r="DE79" s="961"/>
      <c r="DF79" s="962"/>
      <c r="DG79" s="960"/>
      <c r="DH79" s="961"/>
      <c r="DI79" s="961"/>
      <c r="DJ79" s="961"/>
      <c r="DK79" s="962"/>
      <c r="DL79" s="960"/>
      <c r="DM79" s="961"/>
      <c r="DN79" s="961"/>
      <c r="DO79" s="961"/>
      <c r="DP79" s="962"/>
      <c r="DQ79" s="960"/>
      <c r="DR79" s="961"/>
      <c r="DS79" s="961"/>
      <c r="DT79" s="961"/>
      <c r="DU79" s="962"/>
      <c r="DV79" s="949"/>
      <c r="DW79" s="950"/>
      <c r="DX79" s="950"/>
      <c r="DY79" s="950"/>
      <c r="DZ79" s="951"/>
      <c r="EA79" s="218"/>
    </row>
    <row r="80" spans="1:131" ht="26.25" customHeight="1" x14ac:dyDescent="0.15">
      <c r="A80" s="226">
        <v>13</v>
      </c>
      <c r="B80" s="978"/>
      <c r="C80" s="979"/>
      <c r="D80" s="979"/>
      <c r="E80" s="979"/>
      <c r="F80" s="979"/>
      <c r="G80" s="979"/>
      <c r="H80" s="979"/>
      <c r="I80" s="979"/>
      <c r="J80" s="979"/>
      <c r="K80" s="979"/>
      <c r="L80" s="979"/>
      <c r="M80" s="979"/>
      <c r="N80" s="979"/>
      <c r="O80" s="979"/>
      <c r="P80" s="980"/>
      <c r="Q80" s="981"/>
      <c r="R80" s="975"/>
      <c r="S80" s="975"/>
      <c r="T80" s="975"/>
      <c r="U80" s="975"/>
      <c r="V80" s="975"/>
      <c r="W80" s="975"/>
      <c r="X80" s="975"/>
      <c r="Y80" s="975"/>
      <c r="Z80" s="975"/>
      <c r="AA80" s="975"/>
      <c r="AB80" s="975"/>
      <c r="AC80" s="975"/>
      <c r="AD80" s="975"/>
      <c r="AE80" s="975"/>
      <c r="AF80" s="975"/>
      <c r="AG80" s="975"/>
      <c r="AH80" s="975"/>
      <c r="AI80" s="975"/>
      <c r="AJ80" s="975"/>
      <c r="AK80" s="975"/>
      <c r="AL80" s="975"/>
      <c r="AM80" s="975"/>
      <c r="AN80" s="975"/>
      <c r="AO80" s="975"/>
      <c r="AP80" s="975"/>
      <c r="AQ80" s="975"/>
      <c r="AR80" s="975"/>
      <c r="AS80" s="975"/>
      <c r="AT80" s="975"/>
      <c r="AU80" s="975"/>
      <c r="AV80" s="975"/>
      <c r="AW80" s="975"/>
      <c r="AX80" s="975"/>
      <c r="AY80" s="975"/>
      <c r="AZ80" s="976"/>
      <c r="BA80" s="976"/>
      <c r="BB80" s="976"/>
      <c r="BC80" s="976"/>
      <c r="BD80" s="977"/>
      <c r="BE80" s="229"/>
      <c r="BF80" s="229"/>
      <c r="BG80" s="229"/>
      <c r="BH80" s="229"/>
      <c r="BI80" s="229"/>
      <c r="BJ80" s="229"/>
      <c r="BK80" s="229"/>
      <c r="BL80" s="229"/>
      <c r="BM80" s="229"/>
      <c r="BN80" s="229"/>
      <c r="BO80" s="229"/>
      <c r="BP80" s="229"/>
      <c r="BQ80" s="226">
        <v>74</v>
      </c>
      <c r="BR80" s="231"/>
      <c r="BS80" s="949"/>
      <c r="BT80" s="950"/>
      <c r="BU80" s="950"/>
      <c r="BV80" s="950"/>
      <c r="BW80" s="950"/>
      <c r="BX80" s="950"/>
      <c r="BY80" s="950"/>
      <c r="BZ80" s="950"/>
      <c r="CA80" s="950"/>
      <c r="CB80" s="950"/>
      <c r="CC80" s="950"/>
      <c r="CD80" s="950"/>
      <c r="CE80" s="950"/>
      <c r="CF80" s="950"/>
      <c r="CG80" s="959"/>
      <c r="CH80" s="960"/>
      <c r="CI80" s="961"/>
      <c r="CJ80" s="961"/>
      <c r="CK80" s="961"/>
      <c r="CL80" s="962"/>
      <c r="CM80" s="960"/>
      <c r="CN80" s="961"/>
      <c r="CO80" s="961"/>
      <c r="CP80" s="961"/>
      <c r="CQ80" s="962"/>
      <c r="CR80" s="960"/>
      <c r="CS80" s="961"/>
      <c r="CT80" s="961"/>
      <c r="CU80" s="961"/>
      <c r="CV80" s="962"/>
      <c r="CW80" s="960"/>
      <c r="CX80" s="961"/>
      <c r="CY80" s="961"/>
      <c r="CZ80" s="961"/>
      <c r="DA80" s="962"/>
      <c r="DB80" s="960"/>
      <c r="DC80" s="961"/>
      <c r="DD80" s="961"/>
      <c r="DE80" s="961"/>
      <c r="DF80" s="962"/>
      <c r="DG80" s="960"/>
      <c r="DH80" s="961"/>
      <c r="DI80" s="961"/>
      <c r="DJ80" s="961"/>
      <c r="DK80" s="962"/>
      <c r="DL80" s="960"/>
      <c r="DM80" s="961"/>
      <c r="DN80" s="961"/>
      <c r="DO80" s="961"/>
      <c r="DP80" s="962"/>
      <c r="DQ80" s="960"/>
      <c r="DR80" s="961"/>
      <c r="DS80" s="961"/>
      <c r="DT80" s="961"/>
      <c r="DU80" s="962"/>
      <c r="DV80" s="949"/>
      <c r="DW80" s="950"/>
      <c r="DX80" s="950"/>
      <c r="DY80" s="950"/>
      <c r="DZ80" s="951"/>
      <c r="EA80" s="218"/>
    </row>
    <row r="81" spans="1:131" ht="26.25" customHeight="1" x14ac:dyDescent="0.15">
      <c r="A81" s="226">
        <v>14</v>
      </c>
      <c r="B81" s="978"/>
      <c r="C81" s="979"/>
      <c r="D81" s="979"/>
      <c r="E81" s="979"/>
      <c r="F81" s="979"/>
      <c r="G81" s="979"/>
      <c r="H81" s="979"/>
      <c r="I81" s="979"/>
      <c r="J81" s="979"/>
      <c r="K81" s="979"/>
      <c r="L81" s="979"/>
      <c r="M81" s="979"/>
      <c r="N81" s="979"/>
      <c r="O81" s="979"/>
      <c r="P81" s="980"/>
      <c r="Q81" s="981"/>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c r="AU81" s="975"/>
      <c r="AV81" s="975"/>
      <c r="AW81" s="975"/>
      <c r="AX81" s="975"/>
      <c r="AY81" s="975"/>
      <c r="AZ81" s="976"/>
      <c r="BA81" s="976"/>
      <c r="BB81" s="976"/>
      <c r="BC81" s="976"/>
      <c r="BD81" s="977"/>
      <c r="BE81" s="229"/>
      <c r="BF81" s="229"/>
      <c r="BG81" s="229"/>
      <c r="BH81" s="229"/>
      <c r="BI81" s="229"/>
      <c r="BJ81" s="229"/>
      <c r="BK81" s="229"/>
      <c r="BL81" s="229"/>
      <c r="BM81" s="229"/>
      <c r="BN81" s="229"/>
      <c r="BO81" s="229"/>
      <c r="BP81" s="229"/>
      <c r="BQ81" s="226">
        <v>75</v>
      </c>
      <c r="BR81" s="231"/>
      <c r="BS81" s="949"/>
      <c r="BT81" s="950"/>
      <c r="BU81" s="950"/>
      <c r="BV81" s="950"/>
      <c r="BW81" s="950"/>
      <c r="BX81" s="950"/>
      <c r="BY81" s="950"/>
      <c r="BZ81" s="950"/>
      <c r="CA81" s="950"/>
      <c r="CB81" s="950"/>
      <c r="CC81" s="950"/>
      <c r="CD81" s="950"/>
      <c r="CE81" s="950"/>
      <c r="CF81" s="950"/>
      <c r="CG81" s="959"/>
      <c r="CH81" s="960"/>
      <c r="CI81" s="961"/>
      <c r="CJ81" s="961"/>
      <c r="CK81" s="961"/>
      <c r="CL81" s="962"/>
      <c r="CM81" s="960"/>
      <c r="CN81" s="961"/>
      <c r="CO81" s="961"/>
      <c r="CP81" s="961"/>
      <c r="CQ81" s="962"/>
      <c r="CR81" s="960"/>
      <c r="CS81" s="961"/>
      <c r="CT81" s="961"/>
      <c r="CU81" s="961"/>
      <c r="CV81" s="962"/>
      <c r="CW81" s="960"/>
      <c r="CX81" s="961"/>
      <c r="CY81" s="961"/>
      <c r="CZ81" s="961"/>
      <c r="DA81" s="962"/>
      <c r="DB81" s="960"/>
      <c r="DC81" s="961"/>
      <c r="DD81" s="961"/>
      <c r="DE81" s="961"/>
      <c r="DF81" s="962"/>
      <c r="DG81" s="960"/>
      <c r="DH81" s="961"/>
      <c r="DI81" s="961"/>
      <c r="DJ81" s="961"/>
      <c r="DK81" s="962"/>
      <c r="DL81" s="960"/>
      <c r="DM81" s="961"/>
      <c r="DN81" s="961"/>
      <c r="DO81" s="961"/>
      <c r="DP81" s="962"/>
      <c r="DQ81" s="960"/>
      <c r="DR81" s="961"/>
      <c r="DS81" s="961"/>
      <c r="DT81" s="961"/>
      <c r="DU81" s="962"/>
      <c r="DV81" s="949"/>
      <c r="DW81" s="950"/>
      <c r="DX81" s="950"/>
      <c r="DY81" s="950"/>
      <c r="DZ81" s="951"/>
      <c r="EA81" s="218"/>
    </row>
    <row r="82" spans="1:131" ht="26.25" customHeight="1" x14ac:dyDescent="0.15">
      <c r="A82" s="226">
        <v>15</v>
      </c>
      <c r="B82" s="978"/>
      <c r="C82" s="979"/>
      <c r="D82" s="979"/>
      <c r="E82" s="979"/>
      <c r="F82" s="979"/>
      <c r="G82" s="979"/>
      <c r="H82" s="979"/>
      <c r="I82" s="979"/>
      <c r="J82" s="979"/>
      <c r="K82" s="979"/>
      <c r="L82" s="979"/>
      <c r="M82" s="979"/>
      <c r="N82" s="979"/>
      <c r="O82" s="979"/>
      <c r="P82" s="980"/>
      <c r="Q82" s="981"/>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c r="AU82" s="975"/>
      <c r="AV82" s="975"/>
      <c r="AW82" s="975"/>
      <c r="AX82" s="975"/>
      <c r="AY82" s="975"/>
      <c r="AZ82" s="976"/>
      <c r="BA82" s="976"/>
      <c r="BB82" s="976"/>
      <c r="BC82" s="976"/>
      <c r="BD82" s="977"/>
      <c r="BE82" s="229"/>
      <c r="BF82" s="229"/>
      <c r="BG82" s="229"/>
      <c r="BH82" s="229"/>
      <c r="BI82" s="229"/>
      <c r="BJ82" s="229"/>
      <c r="BK82" s="229"/>
      <c r="BL82" s="229"/>
      <c r="BM82" s="229"/>
      <c r="BN82" s="229"/>
      <c r="BO82" s="229"/>
      <c r="BP82" s="229"/>
      <c r="BQ82" s="226">
        <v>76</v>
      </c>
      <c r="BR82" s="231"/>
      <c r="BS82" s="949"/>
      <c r="BT82" s="950"/>
      <c r="BU82" s="950"/>
      <c r="BV82" s="950"/>
      <c r="BW82" s="950"/>
      <c r="BX82" s="950"/>
      <c r="BY82" s="950"/>
      <c r="BZ82" s="950"/>
      <c r="CA82" s="950"/>
      <c r="CB82" s="950"/>
      <c r="CC82" s="950"/>
      <c r="CD82" s="950"/>
      <c r="CE82" s="950"/>
      <c r="CF82" s="950"/>
      <c r="CG82" s="959"/>
      <c r="CH82" s="960"/>
      <c r="CI82" s="961"/>
      <c r="CJ82" s="961"/>
      <c r="CK82" s="961"/>
      <c r="CL82" s="962"/>
      <c r="CM82" s="960"/>
      <c r="CN82" s="961"/>
      <c r="CO82" s="961"/>
      <c r="CP82" s="961"/>
      <c r="CQ82" s="962"/>
      <c r="CR82" s="960"/>
      <c r="CS82" s="961"/>
      <c r="CT82" s="961"/>
      <c r="CU82" s="961"/>
      <c r="CV82" s="962"/>
      <c r="CW82" s="960"/>
      <c r="CX82" s="961"/>
      <c r="CY82" s="961"/>
      <c r="CZ82" s="961"/>
      <c r="DA82" s="962"/>
      <c r="DB82" s="960"/>
      <c r="DC82" s="961"/>
      <c r="DD82" s="961"/>
      <c r="DE82" s="961"/>
      <c r="DF82" s="962"/>
      <c r="DG82" s="960"/>
      <c r="DH82" s="961"/>
      <c r="DI82" s="961"/>
      <c r="DJ82" s="961"/>
      <c r="DK82" s="962"/>
      <c r="DL82" s="960"/>
      <c r="DM82" s="961"/>
      <c r="DN82" s="961"/>
      <c r="DO82" s="961"/>
      <c r="DP82" s="962"/>
      <c r="DQ82" s="960"/>
      <c r="DR82" s="961"/>
      <c r="DS82" s="961"/>
      <c r="DT82" s="961"/>
      <c r="DU82" s="962"/>
      <c r="DV82" s="949"/>
      <c r="DW82" s="950"/>
      <c r="DX82" s="950"/>
      <c r="DY82" s="950"/>
      <c r="DZ82" s="951"/>
      <c r="EA82" s="218"/>
    </row>
    <row r="83" spans="1:131" ht="26.25" customHeight="1" x14ac:dyDescent="0.15">
      <c r="A83" s="226">
        <v>16</v>
      </c>
      <c r="B83" s="978"/>
      <c r="C83" s="979"/>
      <c r="D83" s="979"/>
      <c r="E83" s="979"/>
      <c r="F83" s="979"/>
      <c r="G83" s="979"/>
      <c r="H83" s="979"/>
      <c r="I83" s="979"/>
      <c r="J83" s="979"/>
      <c r="K83" s="979"/>
      <c r="L83" s="979"/>
      <c r="M83" s="979"/>
      <c r="N83" s="979"/>
      <c r="O83" s="979"/>
      <c r="P83" s="980"/>
      <c r="Q83" s="981"/>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c r="AU83" s="975"/>
      <c r="AV83" s="975"/>
      <c r="AW83" s="975"/>
      <c r="AX83" s="975"/>
      <c r="AY83" s="975"/>
      <c r="AZ83" s="976"/>
      <c r="BA83" s="976"/>
      <c r="BB83" s="976"/>
      <c r="BC83" s="976"/>
      <c r="BD83" s="977"/>
      <c r="BE83" s="229"/>
      <c r="BF83" s="229"/>
      <c r="BG83" s="229"/>
      <c r="BH83" s="229"/>
      <c r="BI83" s="229"/>
      <c r="BJ83" s="229"/>
      <c r="BK83" s="229"/>
      <c r="BL83" s="229"/>
      <c r="BM83" s="229"/>
      <c r="BN83" s="229"/>
      <c r="BO83" s="229"/>
      <c r="BP83" s="229"/>
      <c r="BQ83" s="226">
        <v>77</v>
      </c>
      <c r="BR83" s="231"/>
      <c r="BS83" s="949"/>
      <c r="BT83" s="950"/>
      <c r="BU83" s="950"/>
      <c r="BV83" s="950"/>
      <c r="BW83" s="950"/>
      <c r="BX83" s="950"/>
      <c r="BY83" s="950"/>
      <c r="BZ83" s="950"/>
      <c r="CA83" s="950"/>
      <c r="CB83" s="950"/>
      <c r="CC83" s="950"/>
      <c r="CD83" s="950"/>
      <c r="CE83" s="950"/>
      <c r="CF83" s="950"/>
      <c r="CG83" s="959"/>
      <c r="CH83" s="960"/>
      <c r="CI83" s="961"/>
      <c r="CJ83" s="961"/>
      <c r="CK83" s="961"/>
      <c r="CL83" s="962"/>
      <c r="CM83" s="960"/>
      <c r="CN83" s="961"/>
      <c r="CO83" s="961"/>
      <c r="CP83" s="961"/>
      <c r="CQ83" s="962"/>
      <c r="CR83" s="960"/>
      <c r="CS83" s="961"/>
      <c r="CT83" s="961"/>
      <c r="CU83" s="961"/>
      <c r="CV83" s="962"/>
      <c r="CW83" s="960"/>
      <c r="CX83" s="961"/>
      <c r="CY83" s="961"/>
      <c r="CZ83" s="961"/>
      <c r="DA83" s="962"/>
      <c r="DB83" s="960"/>
      <c r="DC83" s="961"/>
      <c r="DD83" s="961"/>
      <c r="DE83" s="961"/>
      <c r="DF83" s="962"/>
      <c r="DG83" s="960"/>
      <c r="DH83" s="961"/>
      <c r="DI83" s="961"/>
      <c r="DJ83" s="961"/>
      <c r="DK83" s="962"/>
      <c r="DL83" s="960"/>
      <c r="DM83" s="961"/>
      <c r="DN83" s="961"/>
      <c r="DO83" s="961"/>
      <c r="DP83" s="962"/>
      <c r="DQ83" s="960"/>
      <c r="DR83" s="961"/>
      <c r="DS83" s="961"/>
      <c r="DT83" s="961"/>
      <c r="DU83" s="962"/>
      <c r="DV83" s="949"/>
      <c r="DW83" s="950"/>
      <c r="DX83" s="950"/>
      <c r="DY83" s="950"/>
      <c r="DZ83" s="951"/>
      <c r="EA83" s="218"/>
    </row>
    <row r="84" spans="1:131" ht="26.25" customHeight="1" x14ac:dyDescent="0.15">
      <c r="A84" s="226">
        <v>17</v>
      </c>
      <c r="B84" s="978"/>
      <c r="C84" s="979"/>
      <c r="D84" s="979"/>
      <c r="E84" s="979"/>
      <c r="F84" s="979"/>
      <c r="G84" s="979"/>
      <c r="H84" s="979"/>
      <c r="I84" s="979"/>
      <c r="J84" s="979"/>
      <c r="K84" s="979"/>
      <c r="L84" s="979"/>
      <c r="M84" s="979"/>
      <c r="N84" s="979"/>
      <c r="O84" s="979"/>
      <c r="P84" s="980"/>
      <c r="Q84" s="981"/>
      <c r="R84" s="975"/>
      <c r="S84" s="975"/>
      <c r="T84" s="975"/>
      <c r="U84" s="975"/>
      <c r="V84" s="975"/>
      <c r="W84" s="975"/>
      <c r="X84" s="975"/>
      <c r="Y84" s="975"/>
      <c r="Z84" s="975"/>
      <c r="AA84" s="975"/>
      <c r="AB84" s="975"/>
      <c r="AC84" s="975"/>
      <c r="AD84" s="975"/>
      <c r="AE84" s="975"/>
      <c r="AF84" s="975"/>
      <c r="AG84" s="975"/>
      <c r="AH84" s="975"/>
      <c r="AI84" s="975"/>
      <c r="AJ84" s="975"/>
      <c r="AK84" s="975"/>
      <c r="AL84" s="975"/>
      <c r="AM84" s="975"/>
      <c r="AN84" s="975"/>
      <c r="AO84" s="975"/>
      <c r="AP84" s="975"/>
      <c r="AQ84" s="975"/>
      <c r="AR84" s="975"/>
      <c r="AS84" s="975"/>
      <c r="AT84" s="975"/>
      <c r="AU84" s="975"/>
      <c r="AV84" s="975"/>
      <c r="AW84" s="975"/>
      <c r="AX84" s="975"/>
      <c r="AY84" s="975"/>
      <c r="AZ84" s="976"/>
      <c r="BA84" s="976"/>
      <c r="BB84" s="976"/>
      <c r="BC84" s="976"/>
      <c r="BD84" s="977"/>
      <c r="BE84" s="229"/>
      <c r="BF84" s="229"/>
      <c r="BG84" s="229"/>
      <c r="BH84" s="229"/>
      <c r="BI84" s="229"/>
      <c r="BJ84" s="229"/>
      <c r="BK84" s="229"/>
      <c r="BL84" s="229"/>
      <c r="BM84" s="229"/>
      <c r="BN84" s="229"/>
      <c r="BO84" s="229"/>
      <c r="BP84" s="229"/>
      <c r="BQ84" s="226">
        <v>78</v>
      </c>
      <c r="BR84" s="231"/>
      <c r="BS84" s="949"/>
      <c r="BT84" s="950"/>
      <c r="BU84" s="950"/>
      <c r="BV84" s="950"/>
      <c r="BW84" s="950"/>
      <c r="BX84" s="950"/>
      <c r="BY84" s="950"/>
      <c r="BZ84" s="950"/>
      <c r="CA84" s="950"/>
      <c r="CB84" s="950"/>
      <c r="CC84" s="950"/>
      <c r="CD84" s="950"/>
      <c r="CE84" s="950"/>
      <c r="CF84" s="950"/>
      <c r="CG84" s="959"/>
      <c r="CH84" s="960"/>
      <c r="CI84" s="961"/>
      <c r="CJ84" s="961"/>
      <c r="CK84" s="961"/>
      <c r="CL84" s="962"/>
      <c r="CM84" s="960"/>
      <c r="CN84" s="961"/>
      <c r="CO84" s="961"/>
      <c r="CP84" s="961"/>
      <c r="CQ84" s="962"/>
      <c r="CR84" s="960"/>
      <c r="CS84" s="961"/>
      <c r="CT84" s="961"/>
      <c r="CU84" s="961"/>
      <c r="CV84" s="962"/>
      <c r="CW84" s="960"/>
      <c r="CX84" s="961"/>
      <c r="CY84" s="961"/>
      <c r="CZ84" s="961"/>
      <c r="DA84" s="962"/>
      <c r="DB84" s="960"/>
      <c r="DC84" s="961"/>
      <c r="DD84" s="961"/>
      <c r="DE84" s="961"/>
      <c r="DF84" s="962"/>
      <c r="DG84" s="960"/>
      <c r="DH84" s="961"/>
      <c r="DI84" s="961"/>
      <c r="DJ84" s="961"/>
      <c r="DK84" s="962"/>
      <c r="DL84" s="960"/>
      <c r="DM84" s="961"/>
      <c r="DN84" s="961"/>
      <c r="DO84" s="961"/>
      <c r="DP84" s="962"/>
      <c r="DQ84" s="960"/>
      <c r="DR84" s="961"/>
      <c r="DS84" s="961"/>
      <c r="DT84" s="961"/>
      <c r="DU84" s="962"/>
      <c r="DV84" s="949"/>
      <c r="DW84" s="950"/>
      <c r="DX84" s="950"/>
      <c r="DY84" s="950"/>
      <c r="DZ84" s="951"/>
      <c r="EA84" s="218"/>
    </row>
    <row r="85" spans="1:131" ht="26.25" customHeight="1" x14ac:dyDescent="0.15">
      <c r="A85" s="226">
        <v>18</v>
      </c>
      <c r="B85" s="978"/>
      <c r="C85" s="979"/>
      <c r="D85" s="979"/>
      <c r="E85" s="979"/>
      <c r="F85" s="979"/>
      <c r="G85" s="979"/>
      <c r="H85" s="979"/>
      <c r="I85" s="979"/>
      <c r="J85" s="979"/>
      <c r="K85" s="979"/>
      <c r="L85" s="979"/>
      <c r="M85" s="979"/>
      <c r="N85" s="979"/>
      <c r="O85" s="979"/>
      <c r="P85" s="980"/>
      <c r="Q85" s="981"/>
      <c r="R85" s="975"/>
      <c r="S85" s="975"/>
      <c r="T85" s="975"/>
      <c r="U85" s="975"/>
      <c r="V85" s="975"/>
      <c r="W85" s="975"/>
      <c r="X85" s="975"/>
      <c r="Y85" s="975"/>
      <c r="Z85" s="975"/>
      <c r="AA85" s="975"/>
      <c r="AB85" s="975"/>
      <c r="AC85" s="975"/>
      <c r="AD85" s="975"/>
      <c r="AE85" s="975"/>
      <c r="AF85" s="975"/>
      <c r="AG85" s="975"/>
      <c r="AH85" s="975"/>
      <c r="AI85" s="975"/>
      <c r="AJ85" s="975"/>
      <c r="AK85" s="975"/>
      <c r="AL85" s="975"/>
      <c r="AM85" s="975"/>
      <c r="AN85" s="975"/>
      <c r="AO85" s="975"/>
      <c r="AP85" s="975"/>
      <c r="AQ85" s="975"/>
      <c r="AR85" s="975"/>
      <c r="AS85" s="975"/>
      <c r="AT85" s="975"/>
      <c r="AU85" s="975"/>
      <c r="AV85" s="975"/>
      <c r="AW85" s="975"/>
      <c r="AX85" s="975"/>
      <c r="AY85" s="975"/>
      <c r="AZ85" s="976"/>
      <c r="BA85" s="976"/>
      <c r="BB85" s="976"/>
      <c r="BC85" s="976"/>
      <c r="BD85" s="977"/>
      <c r="BE85" s="229"/>
      <c r="BF85" s="229"/>
      <c r="BG85" s="229"/>
      <c r="BH85" s="229"/>
      <c r="BI85" s="229"/>
      <c r="BJ85" s="229"/>
      <c r="BK85" s="229"/>
      <c r="BL85" s="229"/>
      <c r="BM85" s="229"/>
      <c r="BN85" s="229"/>
      <c r="BO85" s="229"/>
      <c r="BP85" s="229"/>
      <c r="BQ85" s="226">
        <v>79</v>
      </c>
      <c r="BR85" s="231"/>
      <c r="BS85" s="949"/>
      <c r="BT85" s="950"/>
      <c r="BU85" s="950"/>
      <c r="BV85" s="950"/>
      <c r="BW85" s="950"/>
      <c r="BX85" s="950"/>
      <c r="BY85" s="950"/>
      <c r="BZ85" s="950"/>
      <c r="CA85" s="950"/>
      <c r="CB85" s="950"/>
      <c r="CC85" s="950"/>
      <c r="CD85" s="950"/>
      <c r="CE85" s="950"/>
      <c r="CF85" s="950"/>
      <c r="CG85" s="959"/>
      <c r="CH85" s="960"/>
      <c r="CI85" s="961"/>
      <c r="CJ85" s="961"/>
      <c r="CK85" s="961"/>
      <c r="CL85" s="962"/>
      <c r="CM85" s="960"/>
      <c r="CN85" s="961"/>
      <c r="CO85" s="961"/>
      <c r="CP85" s="961"/>
      <c r="CQ85" s="962"/>
      <c r="CR85" s="960"/>
      <c r="CS85" s="961"/>
      <c r="CT85" s="961"/>
      <c r="CU85" s="961"/>
      <c r="CV85" s="962"/>
      <c r="CW85" s="960"/>
      <c r="CX85" s="961"/>
      <c r="CY85" s="961"/>
      <c r="CZ85" s="961"/>
      <c r="DA85" s="962"/>
      <c r="DB85" s="960"/>
      <c r="DC85" s="961"/>
      <c r="DD85" s="961"/>
      <c r="DE85" s="961"/>
      <c r="DF85" s="962"/>
      <c r="DG85" s="960"/>
      <c r="DH85" s="961"/>
      <c r="DI85" s="961"/>
      <c r="DJ85" s="961"/>
      <c r="DK85" s="962"/>
      <c r="DL85" s="960"/>
      <c r="DM85" s="961"/>
      <c r="DN85" s="961"/>
      <c r="DO85" s="961"/>
      <c r="DP85" s="962"/>
      <c r="DQ85" s="960"/>
      <c r="DR85" s="961"/>
      <c r="DS85" s="961"/>
      <c r="DT85" s="961"/>
      <c r="DU85" s="962"/>
      <c r="DV85" s="949"/>
      <c r="DW85" s="950"/>
      <c r="DX85" s="950"/>
      <c r="DY85" s="950"/>
      <c r="DZ85" s="951"/>
      <c r="EA85" s="218"/>
    </row>
    <row r="86" spans="1:131" ht="26.25" customHeight="1" x14ac:dyDescent="0.15">
      <c r="A86" s="226">
        <v>19</v>
      </c>
      <c r="B86" s="978"/>
      <c r="C86" s="979"/>
      <c r="D86" s="979"/>
      <c r="E86" s="979"/>
      <c r="F86" s="979"/>
      <c r="G86" s="979"/>
      <c r="H86" s="979"/>
      <c r="I86" s="979"/>
      <c r="J86" s="979"/>
      <c r="K86" s="979"/>
      <c r="L86" s="979"/>
      <c r="M86" s="979"/>
      <c r="N86" s="979"/>
      <c r="O86" s="979"/>
      <c r="P86" s="980"/>
      <c r="Q86" s="981"/>
      <c r="R86" s="975"/>
      <c r="S86" s="975"/>
      <c r="T86" s="975"/>
      <c r="U86" s="975"/>
      <c r="V86" s="975"/>
      <c r="W86" s="975"/>
      <c r="X86" s="975"/>
      <c r="Y86" s="975"/>
      <c r="Z86" s="975"/>
      <c r="AA86" s="975"/>
      <c r="AB86" s="975"/>
      <c r="AC86" s="975"/>
      <c r="AD86" s="975"/>
      <c r="AE86" s="975"/>
      <c r="AF86" s="975"/>
      <c r="AG86" s="975"/>
      <c r="AH86" s="975"/>
      <c r="AI86" s="975"/>
      <c r="AJ86" s="975"/>
      <c r="AK86" s="975"/>
      <c r="AL86" s="975"/>
      <c r="AM86" s="975"/>
      <c r="AN86" s="975"/>
      <c r="AO86" s="975"/>
      <c r="AP86" s="975"/>
      <c r="AQ86" s="975"/>
      <c r="AR86" s="975"/>
      <c r="AS86" s="975"/>
      <c r="AT86" s="975"/>
      <c r="AU86" s="975"/>
      <c r="AV86" s="975"/>
      <c r="AW86" s="975"/>
      <c r="AX86" s="975"/>
      <c r="AY86" s="975"/>
      <c r="AZ86" s="976"/>
      <c r="BA86" s="976"/>
      <c r="BB86" s="976"/>
      <c r="BC86" s="976"/>
      <c r="BD86" s="977"/>
      <c r="BE86" s="229"/>
      <c r="BF86" s="229"/>
      <c r="BG86" s="229"/>
      <c r="BH86" s="229"/>
      <c r="BI86" s="229"/>
      <c r="BJ86" s="229"/>
      <c r="BK86" s="229"/>
      <c r="BL86" s="229"/>
      <c r="BM86" s="229"/>
      <c r="BN86" s="229"/>
      <c r="BO86" s="229"/>
      <c r="BP86" s="229"/>
      <c r="BQ86" s="226">
        <v>80</v>
      </c>
      <c r="BR86" s="231"/>
      <c r="BS86" s="949"/>
      <c r="BT86" s="950"/>
      <c r="BU86" s="950"/>
      <c r="BV86" s="950"/>
      <c r="BW86" s="950"/>
      <c r="BX86" s="950"/>
      <c r="BY86" s="950"/>
      <c r="BZ86" s="950"/>
      <c r="CA86" s="950"/>
      <c r="CB86" s="950"/>
      <c r="CC86" s="950"/>
      <c r="CD86" s="950"/>
      <c r="CE86" s="950"/>
      <c r="CF86" s="950"/>
      <c r="CG86" s="959"/>
      <c r="CH86" s="960"/>
      <c r="CI86" s="961"/>
      <c r="CJ86" s="961"/>
      <c r="CK86" s="961"/>
      <c r="CL86" s="962"/>
      <c r="CM86" s="960"/>
      <c r="CN86" s="961"/>
      <c r="CO86" s="961"/>
      <c r="CP86" s="961"/>
      <c r="CQ86" s="962"/>
      <c r="CR86" s="960"/>
      <c r="CS86" s="961"/>
      <c r="CT86" s="961"/>
      <c r="CU86" s="961"/>
      <c r="CV86" s="962"/>
      <c r="CW86" s="960"/>
      <c r="CX86" s="961"/>
      <c r="CY86" s="961"/>
      <c r="CZ86" s="961"/>
      <c r="DA86" s="962"/>
      <c r="DB86" s="960"/>
      <c r="DC86" s="961"/>
      <c r="DD86" s="961"/>
      <c r="DE86" s="961"/>
      <c r="DF86" s="962"/>
      <c r="DG86" s="960"/>
      <c r="DH86" s="961"/>
      <c r="DI86" s="961"/>
      <c r="DJ86" s="961"/>
      <c r="DK86" s="962"/>
      <c r="DL86" s="960"/>
      <c r="DM86" s="961"/>
      <c r="DN86" s="961"/>
      <c r="DO86" s="961"/>
      <c r="DP86" s="962"/>
      <c r="DQ86" s="960"/>
      <c r="DR86" s="961"/>
      <c r="DS86" s="961"/>
      <c r="DT86" s="961"/>
      <c r="DU86" s="962"/>
      <c r="DV86" s="949"/>
      <c r="DW86" s="950"/>
      <c r="DX86" s="950"/>
      <c r="DY86" s="950"/>
      <c r="DZ86" s="951"/>
      <c r="EA86" s="218"/>
    </row>
    <row r="87" spans="1:131" ht="26.25" customHeight="1" x14ac:dyDescent="0.15">
      <c r="A87" s="232">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29"/>
      <c r="BF87" s="229"/>
      <c r="BG87" s="229"/>
      <c r="BH87" s="229"/>
      <c r="BI87" s="229"/>
      <c r="BJ87" s="229"/>
      <c r="BK87" s="229"/>
      <c r="BL87" s="229"/>
      <c r="BM87" s="229"/>
      <c r="BN87" s="229"/>
      <c r="BO87" s="229"/>
      <c r="BP87" s="229"/>
      <c r="BQ87" s="226">
        <v>81</v>
      </c>
      <c r="BR87" s="231"/>
      <c r="BS87" s="949"/>
      <c r="BT87" s="950"/>
      <c r="BU87" s="950"/>
      <c r="BV87" s="950"/>
      <c r="BW87" s="950"/>
      <c r="BX87" s="950"/>
      <c r="BY87" s="950"/>
      <c r="BZ87" s="950"/>
      <c r="CA87" s="950"/>
      <c r="CB87" s="950"/>
      <c r="CC87" s="950"/>
      <c r="CD87" s="950"/>
      <c r="CE87" s="950"/>
      <c r="CF87" s="950"/>
      <c r="CG87" s="959"/>
      <c r="CH87" s="960"/>
      <c r="CI87" s="961"/>
      <c r="CJ87" s="961"/>
      <c r="CK87" s="961"/>
      <c r="CL87" s="962"/>
      <c r="CM87" s="960"/>
      <c r="CN87" s="961"/>
      <c r="CO87" s="961"/>
      <c r="CP87" s="961"/>
      <c r="CQ87" s="962"/>
      <c r="CR87" s="960"/>
      <c r="CS87" s="961"/>
      <c r="CT87" s="961"/>
      <c r="CU87" s="961"/>
      <c r="CV87" s="962"/>
      <c r="CW87" s="960"/>
      <c r="CX87" s="961"/>
      <c r="CY87" s="961"/>
      <c r="CZ87" s="961"/>
      <c r="DA87" s="962"/>
      <c r="DB87" s="960"/>
      <c r="DC87" s="961"/>
      <c r="DD87" s="961"/>
      <c r="DE87" s="961"/>
      <c r="DF87" s="962"/>
      <c r="DG87" s="960"/>
      <c r="DH87" s="961"/>
      <c r="DI87" s="961"/>
      <c r="DJ87" s="961"/>
      <c r="DK87" s="962"/>
      <c r="DL87" s="960"/>
      <c r="DM87" s="961"/>
      <c r="DN87" s="961"/>
      <c r="DO87" s="961"/>
      <c r="DP87" s="962"/>
      <c r="DQ87" s="960"/>
      <c r="DR87" s="961"/>
      <c r="DS87" s="961"/>
      <c r="DT87" s="961"/>
      <c r="DU87" s="962"/>
      <c r="DV87" s="949"/>
      <c r="DW87" s="950"/>
      <c r="DX87" s="950"/>
      <c r="DY87" s="950"/>
      <c r="DZ87" s="951"/>
      <c r="EA87" s="218"/>
    </row>
    <row r="88" spans="1:131" ht="26.25" customHeight="1" thickBot="1" x14ac:dyDescent="0.2">
      <c r="A88" s="228" t="s">
        <v>376</v>
      </c>
      <c r="B88" s="941" t="s">
        <v>401</v>
      </c>
      <c r="C88" s="942"/>
      <c r="D88" s="942"/>
      <c r="E88" s="942"/>
      <c r="F88" s="942"/>
      <c r="G88" s="942"/>
      <c r="H88" s="942"/>
      <c r="I88" s="942"/>
      <c r="J88" s="942"/>
      <c r="K88" s="942"/>
      <c r="L88" s="942"/>
      <c r="M88" s="942"/>
      <c r="N88" s="942"/>
      <c r="O88" s="942"/>
      <c r="P88" s="952"/>
      <c r="Q88" s="966"/>
      <c r="R88" s="967"/>
      <c r="S88" s="967"/>
      <c r="T88" s="967"/>
      <c r="U88" s="967"/>
      <c r="V88" s="967"/>
      <c r="W88" s="967"/>
      <c r="X88" s="967"/>
      <c r="Y88" s="967"/>
      <c r="Z88" s="967"/>
      <c r="AA88" s="967"/>
      <c r="AB88" s="967"/>
      <c r="AC88" s="967"/>
      <c r="AD88" s="967"/>
      <c r="AE88" s="967"/>
      <c r="AF88" s="963">
        <v>820</v>
      </c>
      <c r="AG88" s="963"/>
      <c r="AH88" s="963"/>
      <c r="AI88" s="963"/>
      <c r="AJ88" s="963"/>
      <c r="AK88" s="967"/>
      <c r="AL88" s="967"/>
      <c r="AM88" s="967"/>
      <c r="AN88" s="967"/>
      <c r="AO88" s="967"/>
      <c r="AP88" s="963">
        <v>926</v>
      </c>
      <c r="AQ88" s="963"/>
      <c r="AR88" s="963"/>
      <c r="AS88" s="963"/>
      <c r="AT88" s="963"/>
      <c r="AU88" s="963">
        <v>179</v>
      </c>
      <c r="AV88" s="963"/>
      <c r="AW88" s="963"/>
      <c r="AX88" s="963"/>
      <c r="AY88" s="963"/>
      <c r="AZ88" s="964"/>
      <c r="BA88" s="964"/>
      <c r="BB88" s="964"/>
      <c r="BC88" s="964"/>
      <c r="BD88" s="965"/>
      <c r="BE88" s="229"/>
      <c r="BF88" s="229"/>
      <c r="BG88" s="229"/>
      <c r="BH88" s="229"/>
      <c r="BI88" s="229"/>
      <c r="BJ88" s="229"/>
      <c r="BK88" s="229"/>
      <c r="BL88" s="229"/>
      <c r="BM88" s="229"/>
      <c r="BN88" s="229"/>
      <c r="BO88" s="229"/>
      <c r="BP88" s="229"/>
      <c r="BQ88" s="226">
        <v>82</v>
      </c>
      <c r="BR88" s="231"/>
      <c r="BS88" s="949"/>
      <c r="BT88" s="950"/>
      <c r="BU88" s="950"/>
      <c r="BV88" s="950"/>
      <c r="BW88" s="950"/>
      <c r="BX88" s="950"/>
      <c r="BY88" s="950"/>
      <c r="BZ88" s="950"/>
      <c r="CA88" s="950"/>
      <c r="CB88" s="950"/>
      <c r="CC88" s="950"/>
      <c r="CD88" s="950"/>
      <c r="CE88" s="950"/>
      <c r="CF88" s="950"/>
      <c r="CG88" s="959"/>
      <c r="CH88" s="960"/>
      <c r="CI88" s="961"/>
      <c r="CJ88" s="961"/>
      <c r="CK88" s="961"/>
      <c r="CL88" s="962"/>
      <c r="CM88" s="960"/>
      <c r="CN88" s="961"/>
      <c r="CO88" s="961"/>
      <c r="CP88" s="961"/>
      <c r="CQ88" s="962"/>
      <c r="CR88" s="960"/>
      <c r="CS88" s="961"/>
      <c r="CT88" s="961"/>
      <c r="CU88" s="961"/>
      <c r="CV88" s="962"/>
      <c r="CW88" s="960"/>
      <c r="CX88" s="961"/>
      <c r="CY88" s="961"/>
      <c r="CZ88" s="961"/>
      <c r="DA88" s="962"/>
      <c r="DB88" s="960"/>
      <c r="DC88" s="961"/>
      <c r="DD88" s="961"/>
      <c r="DE88" s="961"/>
      <c r="DF88" s="962"/>
      <c r="DG88" s="960"/>
      <c r="DH88" s="961"/>
      <c r="DI88" s="961"/>
      <c r="DJ88" s="961"/>
      <c r="DK88" s="962"/>
      <c r="DL88" s="960"/>
      <c r="DM88" s="961"/>
      <c r="DN88" s="961"/>
      <c r="DO88" s="961"/>
      <c r="DP88" s="962"/>
      <c r="DQ88" s="960"/>
      <c r="DR88" s="961"/>
      <c r="DS88" s="961"/>
      <c r="DT88" s="961"/>
      <c r="DU88" s="962"/>
      <c r="DV88" s="949"/>
      <c r="DW88" s="950"/>
      <c r="DX88" s="950"/>
      <c r="DY88" s="950"/>
      <c r="DZ88" s="95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9"/>
      <c r="BT89" s="950"/>
      <c r="BU89" s="950"/>
      <c r="BV89" s="950"/>
      <c r="BW89" s="950"/>
      <c r="BX89" s="950"/>
      <c r="BY89" s="950"/>
      <c r="BZ89" s="950"/>
      <c r="CA89" s="950"/>
      <c r="CB89" s="950"/>
      <c r="CC89" s="950"/>
      <c r="CD89" s="950"/>
      <c r="CE89" s="950"/>
      <c r="CF89" s="950"/>
      <c r="CG89" s="959"/>
      <c r="CH89" s="960"/>
      <c r="CI89" s="961"/>
      <c r="CJ89" s="961"/>
      <c r="CK89" s="961"/>
      <c r="CL89" s="962"/>
      <c r="CM89" s="960"/>
      <c r="CN89" s="961"/>
      <c r="CO89" s="961"/>
      <c r="CP89" s="961"/>
      <c r="CQ89" s="962"/>
      <c r="CR89" s="960"/>
      <c r="CS89" s="961"/>
      <c r="CT89" s="961"/>
      <c r="CU89" s="961"/>
      <c r="CV89" s="962"/>
      <c r="CW89" s="960"/>
      <c r="CX89" s="961"/>
      <c r="CY89" s="961"/>
      <c r="CZ89" s="961"/>
      <c r="DA89" s="962"/>
      <c r="DB89" s="960"/>
      <c r="DC89" s="961"/>
      <c r="DD89" s="961"/>
      <c r="DE89" s="961"/>
      <c r="DF89" s="962"/>
      <c r="DG89" s="960"/>
      <c r="DH89" s="961"/>
      <c r="DI89" s="961"/>
      <c r="DJ89" s="961"/>
      <c r="DK89" s="962"/>
      <c r="DL89" s="960"/>
      <c r="DM89" s="961"/>
      <c r="DN89" s="961"/>
      <c r="DO89" s="961"/>
      <c r="DP89" s="962"/>
      <c r="DQ89" s="960"/>
      <c r="DR89" s="961"/>
      <c r="DS89" s="961"/>
      <c r="DT89" s="961"/>
      <c r="DU89" s="962"/>
      <c r="DV89" s="949"/>
      <c r="DW89" s="950"/>
      <c r="DX89" s="950"/>
      <c r="DY89" s="950"/>
      <c r="DZ89" s="95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9"/>
      <c r="BT90" s="950"/>
      <c r="BU90" s="950"/>
      <c r="BV90" s="950"/>
      <c r="BW90" s="950"/>
      <c r="BX90" s="950"/>
      <c r="BY90" s="950"/>
      <c r="BZ90" s="950"/>
      <c r="CA90" s="950"/>
      <c r="CB90" s="950"/>
      <c r="CC90" s="950"/>
      <c r="CD90" s="950"/>
      <c r="CE90" s="950"/>
      <c r="CF90" s="950"/>
      <c r="CG90" s="959"/>
      <c r="CH90" s="960"/>
      <c r="CI90" s="961"/>
      <c r="CJ90" s="961"/>
      <c r="CK90" s="961"/>
      <c r="CL90" s="962"/>
      <c r="CM90" s="960"/>
      <c r="CN90" s="961"/>
      <c r="CO90" s="961"/>
      <c r="CP90" s="961"/>
      <c r="CQ90" s="962"/>
      <c r="CR90" s="960"/>
      <c r="CS90" s="961"/>
      <c r="CT90" s="961"/>
      <c r="CU90" s="961"/>
      <c r="CV90" s="962"/>
      <c r="CW90" s="960"/>
      <c r="CX90" s="961"/>
      <c r="CY90" s="961"/>
      <c r="CZ90" s="961"/>
      <c r="DA90" s="962"/>
      <c r="DB90" s="960"/>
      <c r="DC90" s="961"/>
      <c r="DD90" s="961"/>
      <c r="DE90" s="961"/>
      <c r="DF90" s="962"/>
      <c r="DG90" s="960"/>
      <c r="DH90" s="961"/>
      <c r="DI90" s="961"/>
      <c r="DJ90" s="961"/>
      <c r="DK90" s="962"/>
      <c r="DL90" s="960"/>
      <c r="DM90" s="961"/>
      <c r="DN90" s="961"/>
      <c r="DO90" s="961"/>
      <c r="DP90" s="962"/>
      <c r="DQ90" s="960"/>
      <c r="DR90" s="961"/>
      <c r="DS90" s="961"/>
      <c r="DT90" s="961"/>
      <c r="DU90" s="962"/>
      <c r="DV90" s="949"/>
      <c r="DW90" s="950"/>
      <c r="DX90" s="950"/>
      <c r="DY90" s="950"/>
      <c r="DZ90" s="95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9"/>
      <c r="BT91" s="950"/>
      <c r="BU91" s="950"/>
      <c r="BV91" s="950"/>
      <c r="BW91" s="950"/>
      <c r="BX91" s="950"/>
      <c r="BY91" s="950"/>
      <c r="BZ91" s="950"/>
      <c r="CA91" s="950"/>
      <c r="CB91" s="950"/>
      <c r="CC91" s="950"/>
      <c r="CD91" s="950"/>
      <c r="CE91" s="950"/>
      <c r="CF91" s="950"/>
      <c r="CG91" s="959"/>
      <c r="CH91" s="960"/>
      <c r="CI91" s="961"/>
      <c r="CJ91" s="961"/>
      <c r="CK91" s="961"/>
      <c r="CL91" s="962"/>
      <c r="CM91" s="960"/>
      <c r="CN91" s="961"/>
      <c r="CO91" s="961"/>
      <c r="CP91" s="961"/>
      <c r="CQ91" s="962"/>
      <c r="CR91" s="960"/>
      <c r="CS91" s="961"/>
      <c r="CT91" s="961"/>
      <c r="CU91" s="961"/>
      <c r="CV91" s="962"/>
      <c r="CW91" s="960"/>
      <c r="CX91" s="961"/>
      <c r="CY91" s="961"/>
      <c r="CZ91" s="961"/>
      <c r="DA91" s="962"/>
      <c r="DB91" s="960"/>
      <c r="DC91" s="961"/>
      <c r="DD91" s="961"/>
      <c r="DE91" s="961"/>
      <c r="DF91" s="962"/>
      <c r="DG91" s="960"/>
      <c r="DH91" s="961"/>
      <c r="DI91" s="961"/>
      <c r="DJ91" s="961"/>
      <c r="DK91" s="962"/>
      <c r="DL91" s="960"/>
      <c r="DM91" s="961"/>
      <c r="DN91" s="961"/>
      <c r="DO91" s="961"/>
      <c r="DP91" s="962"/>
      <c r="DQ91" s="960"/>
      <c r="DR91" s="961"/>
      <c r="DS91" s="961"/>
      <c r="DT91" s="961"/>
      <c r="DU91" s="962"/>
      <c r="DV91" s="949"/>
      <c r="DW91" s="950"/>
      <c r="DX91" s="950"/>
      <c r="DY91" s="950"/>
      <c r="DZ91" s="95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9"/>
      <c r="BT92" s="950"/>
      <c r="BU92" s="950"/>
      <c r="BV92" s="950"/>
      <c r="BW92" s="950"/>
      <c r="BX92" s="950"/>
      <c r="BY92" s="950"/>
      <c r="BZ92" s="950"/>
      <c r="CA92" s="950"/>
      <c r="CB92" s="950"/>
      <c r="CC92" s="950"/>
      <c r="CD92" s="950"/>
      <c r="CE92" s="950"/>
      <c r="CF92" s="950"/>
      <c r="CG92" s="959"/>
      <c r="CH92" s="960"/>
      <c r="CI92" s="961"/>
      <c r="CJ92" s="961"/>
      <c r="CK92" s="961"/>
      <c r="CL92" s="962"/>
      <c r="CM92" s="960"/>
      <c r="CN92" s="961"/>
      <c r="CO92" s="961"/>
      <c r="CP92" s="961"/>
      <c r="CQ92" s="962"/>
      <c r="CR92" s="960"/>
      <c r="CS92" s="961"/>
      <c r="CT92" s="961"/>
      <c r="CU92" s="961"/>
      <c r="CV92" s="962"/>
      <c r="CW92" s="960"/>
      <c r="CX92" s="961"/>
      <c r="CY92" s="961"/>
      <c r="CZ92" s="961"/>
      <c r="DA92" s="962"/>
      <c r="DB92" s="960"/>
      <c r="DC92" s="961"/>
      <c r="DD92" s="961"/>
      <c r="DE92" s="961"/>
      <c r="DF92" s="962"/>
      <c r="DG92" s="960"/>
      <c r="DH92" s="961"/>
      <c r="DI92" s="961"/>
      <c r="DJ92" s="961"/>
      <c r="DK92" s="962"/>
      <c r="DL92" s="960"/>
      <c r="DM92" s="961"/>
      <c r="DN92" s="961"/>
      <c r="DO92" s="961"/>
      <c r="DP92" s="962"/>
      <c r="DQ92" s="960"/>
      <c r="DR92" s="961"/>
      <c r="DS92" s="961"/>
      <c r="DT92" s="961"/>
      <c r="DU92" s="962"/>
      <c r="DV92" s="949"/>
      <c r="DW92" s="950"/>
      <c r="DX92" s="950"/>
      <c r="DY92" s="950"/>
      <c r="DZ92" s="95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9"/>
      <c r="BT93" s="950"/>
      <c r="BU93" s="950"/>
      <c r="BV93" s="950"/>
      <c r="BW93" s="950"/>
      <c r="BX93" s="950"/>
      <c r="BY93" s="950"/>
      <c r="BZ93" s="950"/>
      <c r="CA93" s="950"/>
      <c r="CB93" s="950"/>
      <c r="CC93" s="950"/>
      <c r="CD93" s="950"/>
      <c r="CE93" s="950"/>
      <c r="CF93" s="950"/>
      <c r="CG93" s="959"/>
      <c r="CH93" s="960"/>
      <c r="CI93" s="961"/>
      <c r="CJ93" s="961"/>
      <c r="CK93" s="961"/>
      <c r="CL93" s="962"/>
      <c r="CM93" s="960"/>
      <c r="CN93" s="961"/>
      <c r="CO93" s="961"/>
      <c r="CP93" s="961"/>
      <c r="CQ93" s="962"/>
      <c r="CR93" s="960"/>
      <c r="CS93" s="961"/>
      <c r="CT93" s="961"/>
      <c r="CU93" s="961"/>
      <c r="CV93" s="962"/>
      <c r="CW93" s="960"/>
      <c r="CX93" s="961"/>
      <c r="CY93" s="961"/>
      <c r="CZ93" s="961"/>
      <c r="DA93" s="962"/>
      <c r="DB93" s="960"/>
      <c r="DC93" s="961"/>
      <c r="DD93" s="961"/>
      <c r="DE93" s="961"/>
      <c r="DF93" s="962"/>
      <c r="DG93" s="960"/>
      <c r="DH93" s="961"/>
      <c r="DI93" s="961"/>
      <c r="DJ93" s="961"/>
      <c r="DK93" s="962"/>
      <c r="DL93" s="960"/>
      <c r="DM93" s="961"/>
      <c r="DN93" s="961"/>
      <c r="DO93" s="961"/>
      <c r="DP93" s="962"/>
      <c r="DQ93" s="960"/>
      <c r="DR93" s="961"/>
      <c r="DS93" s="961"/>
      <c r="DT93" s="961"/>
      <c r="DU93" s="962"/>
      <c r="DV93" s="949"/>
      <c r="DW93" s="950"/>
      <c r="DX93" s="950"/>
      <c r="DY93" s="950"/>
      <c r="DZ93" s="95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9"/>
      <c r="BT94" s="950"/>
      <c r="BU94" s="950"/>
      <c r="BV94" s="950"/>
      <c r="BW94" s="950"/>
      <c r="BX94" s="950"/>
      <c r="BY94" s="950"/>
      <c r="BZ94" s="950"/>
      <c r="CA94" s="950"/>
      <c r="CB94" s="950"/>
      <c r="CC94" s="950"/>
      <c r="CD94" s="950"/>
      <c r="CE94" s="950"/>
      <c r="CF94" s="950"/>
      <c r="CG94" s="959"/>
      <c r="CH94" s="960"/>
      <c r="CI94" s="961"/>
      <c r="CJ94" s="961"/>
      <c r="CK94" s="961"/>
      <c r="CL94" s="962"/>
      <c r="CM94" s="960"/>
      <c r="CN94" s="961"/>
      <c r="CO94" s="961"/>
      <c r="CP94" s="961"/>
      <c r="CQ94" s="962"/>
      <c r="CR94" s="960"/>
      <c r="CS94" s="961"/>
      <c r="CT94" s="961"/>
      <c r="CU94" s="961"/>
      <c r="CV94" s="962"/>
      <c r="CW94" s="960"/>
      <c r="CX94" s="961"/>
      <c r="CY94" s="961"/>
      <c r="CZ94" s="961"/>
      <c r="DA94" s="962"/>
      <c r="DB94" s="960"/>
      <c r="DC94" s="961"/>
      <c r="DD94" s="961"/>
      <c r="DE94" s="961"/>
      <c r="DF94" s="962"/>
      <c r="DG94" s="960"/>
      <c r="DH94" s="961"/>
      <c r="DI94" s="961"/>
      <c r="DJ94" s="961"/>
      <c r="DK94" s="962"/>
      <c r="DL94" s="960"/>
      <c r="DM94" s="961"/>
      <c r="DN94" s="961"/>
      <c r="DO94" s="961"/>
      <c r="DP94" s="962"/>
      <c r="DQ94" s="960"/>
      <c r="DR94" s="961"/>
      <c r="DS94" s="961"/>
      <c r="DT94" s="961"/>
      <c r="DU94" s="962"/>
      <c r="DV94" s="949"/>
      <c r="DW94" s="950"/>
      <c r="DX94" s="950"/>
      <c r="DY94" s="950"/>
      <c r="DZ94" s="95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9"/>
      <c r="BT95" s="950"/>
      <c r="BU95" s="950"/>
      <c r="BV95" s="950"/>
      <c r="BW95" s="950"/>
      <c r="BX95" s="950"/>
      <c r="BY95" s="950"/>
      <c r="BZ95" s="950"/>
      <c r="CA95" s="950"/>
      <c r="CB95" s="950"/>
      <c r="CC95" s="950"/>
      <c r="CD95" s="950"/>
      <c r="CE95" s="950"/>
      <c r="CF95" s="950"/>
      <c r="CG95" s="959"/>
      <c r="CH95" s="960"/>
      <c r="CI95" s="961"/>
      <c r="CJ95" s="961"/>
      <c r="CK95" s="961"/>
      <c r="CL95" s="962"/>
      <c r="CM95" s="960"/>
      <c r="CN95" s="961"/>
      <c r="CO95" s="961"/>
      <c r="CP95" s="961"/>
      <c r="CQ95" s="962"/>
      <c r="CR95" s="960"/>
      <c r="CS95" s="961"/>
      <c r="CT95" s="961"/>
      <c r="CU95" s="961"/>
      <c r="CV95" s="962"/>
      <c r="CW95" s="960"/>
      <c r="CX95" s="961"/>
      <c r="CY95" s="961"/>
      <c r="CZ95" s="961"/>
      <c r="DA95" s="962"/>
      <c r="DB95" s="960"/>
      <c r="DC95" s="961"/>
      <c r="DD95" s="961"/>
      <c r="DE95" s="961"/>
      <c r="DF95" s="962"/>
      <c r="DG95" s="960"/>
      <c r="DH95" s="961"/>
      <c r="DI95" s="961"/>
      <c r="DJ95" s="961"/>
      <c r="DK95" s="962"/>
      <c r="DL95" s="960"/>
      <c r="DM95" s="961"/>
      <c r="DN95" s="961"/>
      <c r="DO95" s="961"/>
      <c r="DP95" s="962"/>
      <c r="DQ95" s="960"/>
      <c r="DR95" s="961"/>
      <c r="DS95" s="961"/>
      <c r="DT95" s="961"/>
      <c r="DU95" s="962"/>
      <c r="DV95" s="949"/>
      <c r="DW95" s="950"/>
      <c r="DX95" s="950"/>
      <c r="DY95" s="950"/>
      <c r="DZ95" s="95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9"/>
      <c r="BT96" s="950"/>
      <c r="BU96" s="950"/>
      <c r="BV96" s="950"/>
      <c r="BW96" s="950"/>
      <c r="BX96" s="950"/>
      <c r="BY96" s="950"/>
      <c r="BZ96" s="950"/>
      <c r="CA96" s="950"/>
      <c r="CB96" s="950"/>
      <c r="CC96" s="950"/>
      <c r="CD96" s="950"/>
      <c r="CE96" s="950"/>
      <c r="CF96" s="950"/>
      <c r="CG96" s="959"/>
      <c r="CH96" s="960"/>
      <c r="CI96" s="961"/>
      <c r="CJ96" s="961"/>
      <c r="CK96" s="961"/>
      <c r="CL96" s="962"/>
      <c r="CM96" s="960"/>
      <c r="CN96" s="961"/>
      <c r="CO96" s="961"/>
      <c r="CP96" s="961"/>
      <c r="CQ96" s="962"/>
      <c r="CR96" s="960"/>
      <c r="CS96" s="961"/>
      <c r="CT96" s="961"/>
      <c r="CU96" s="961"/>
      <c r="CV96" s="962"/>
      <c r="CW96" s="960"/>
      <c r="CX96" s="961"/>
      <c r="CY96" s="961"/>
      <c r="CZ96" s="961"/>
      <c r="DA96" s="962"/>
      <c r="DB96" s="960"/>
      <c r="DC96" s="961"/>
      <c r="DD96" s="961"/>
      <c r="DE96" s="961"/>
      <c r="DF96" s="962"/>
      <c r="DG96" s="960"/>
      <c r="DH96" s="961"/>
      <c r="DI96" s="961"/>
      <c r="DJ96" s="961"/>
      <c r="DK96" s="962"/>
      <c r="DL96" s="960"/>
      <c r="DM96" s="961"/>
      <c r="DN96" s="961"/>
      <c r="DO96" s="961"/>
      <c r="DP96" s="962"/>
      <c r="DQ96" s="960"/>
      <c r="DR96" s="961"/>
      <c r="DS96" s="961"/>
      <c r="DT96" s="961"/>
      <c r="DU96" s="962"/>
      <c r="DV96" s="949"/>
      <c r="DW96" s="950"/>
      <c r="DX96" s="950"/>
      <c r="DY96" s="950"/>
      <c r="DZ96" s="95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9"/>
      <c r="BT97" s="950"/>
      <c r="BU97" s="950"/>
      <c r="BV97" s="950"/>
      <c r="BW97" s="950"/>
      <c r="BX97" s="950"/>
      <c r="BY97" s="950"/>
      <c r="BZ97" s="950"/>
      <c r="CA97" s="950"/>
      <c r="CB97" s="950"/>
      <c r="CC97" s="950"/>
      <c r="CD97" s="950"/>
      <c r="CE97" s="950"/>
      <c r="CF97" s="950"/>
      <c r="CG97" s="959"/>
      <c r="CH97" s="960"/>
      <c r="CI97" s="961"/>
      <c r="CJ97" s="961"/>
      <c r="CK97" s="961"/>
      <c r="CL97" s="962"/>
      <c r="CM97" s="960"/>
      <c r="CN97" s="961"/>
      <c r="CO97" s="961"/>
      <c r="CP97" s="961"/>
      <c r="CQ97" s="962"/>
      <c r="CR97" s="960"/>
      <c r="CS97" s="961"/>
      <c r="CT97" s="961"/>
      <c r="CU97" s="961"/>
      <c r="CV97" s="962"/>
      <c r="CW97" s="960"/>
      <c r="CX97" s="961"/>
      <c r="CY97" s="961"/>
      <c r="CZ97" s="961"/>
      <c r="DA97" s="962"/>
      <c r="DB97" s="960"/>
      <c r="DC97" s="961"/>
      <c r="DD97" s="961"/>
      <c r="DE97" s="961"/>
      <c r="DF97" s="962"/>
      <c r="DG97" s="960"/>
      <c r="DH97" s="961"/>
      <c r="DI97" s="961"/>
      <c r="DJ97" s="961"/>
      <c r="DK97" s="962"/>
      <c r="DL97" s="960"/>
      <c r="DM97" s="961"/>
      <c r="DN97" s="961"/>
      <c r="DO97" s="961"/>
      <c r="DP97" s="962"/>
      <c r="DQ97" s="960"/>
      <c r="DR97" s="961"/>
      <c r="DS97" s="961"/>
      <c r="DT97" s="961"/>
      <c r="DU97" s="962"/>
      <c r="DV97" s="949"/>
      <c r="DW97" s="950"/>
      <c r="DX97" s="950"/>
      <c r="DY97" s="950"/>
      <c r="DZ97" s="95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9"/>
      <c r="BT98" s="950"/>
      <c r="BU98" s="950"/>
      <c r="BV98" s="950"/>
      <c r="BW98" s="950"/>
      <c r="BX98" s="950"/>
      <c r="BY98" s="950"/>
      <c r="BZ98" s="950"/>
      <c r="CA98" s="950"/>
      <c r="CB98" s="950"/>
      <c r="CC98" s="950"/>
      <c r="CD98" s="950"/>
      <c r="CE98" s="950"/>
      <c r="CF98" s="950"/>
      <c r="CG98" s="959"/>
      <c r="CH98" s="960"/>
      <c r="CI98" s="961"/>
      <c r="CJ98" s="961"/>
      <c r="CK98" s="961"/>
      <c r="CL98" s="962"/>
      <c r="CM98" s="960"/>
      <c r="CN98" s="961"/>
      <c r="CO98" s="961"/>
      <c r="CP98" s="961"/>
      <c r="CQ98" s="962"/>
      <c r="CR98" s="960"/>
      <c r="CS98" s="961"/>
      <c r="CT98" s="961"/>
      <c r="CU98" s="961"/>
      <c r="CV98" s="962"/>
      <c r="CW98" s="960"/>
      <c r="CX98" s="961"/>
      <c r="CY98" s="961"/>
      <c r="CZ98" s="961"/>
      <c r="DA98" s="962"/>
      <c r="DB98" s="960"/>
      <c r="DC98" s="961"/>
      <c r="DD98" s="961"/>
      <c r="DE98" s="961"/>
      <c r="DF98" s="962"/>
      <c r="DG98" s="960"/>
      <c r="DH98" s="961"/>
      <c r="DI98" s="961"/>
      <c r="DJ98" s="961"/>
      <c r="DK98" s="962"/>
      <c r="DL98" s="960"/>
      <c r="DM98" s="961"/>
      <c r="DN98" s="961"/>
      <c r="DO98" s="961"/>
      <c r="DP98" s="962"/>
      <c r="DQ98" s="960"/>
      <c r="DR98" s="961"/>
      <c r="DS98" s="961"/>
      <c r="DT98" s="961"/>
      <c r="DU98" s="962"/>
      <c r="DV98" s="949"/>
      <c r="DW98" s="950"/>
      <c r="DX98" s="950"/>
      <c r="DY98" s="950"/>
      <c r="DZ98" s="95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9"/>
      <c r="BT99" s="950"/>
      <c r="BU99" s="950"/>
      <c r="BV99" s="950"/>
      <c r="BW99" s="950"/>
      <c r="BX99" s="950"/>
      <c r="BY99" s="950"/>
      <c r="BZ99" s="950"/>
      <c r="CA99" s="950"/>
      <c r="CB99" s="950"/>
      <c r="CC99" s="950"/>
      <c r="CD99" s="950"/>
      <c r="CE99" s="950"/>
      <c r="CF99" s="950"/>
      <c r="CG99" s="959"/>
      <c r="CH99" s="960"/>
      <c r="CI99" s="961"/>
      <c r="CJ99" s="961"/>
      <c r="CK99" s="961"/>
      <c r="CL99" s="962"/>
      <c r="CM99" s="960"/>
      <c r="CN99" s="961"/>
      <c r="CO99" s="961"/>
      <c r="CP99" s="961"/>
      <c r="CQ99" s="962"/>
      <c r="CR99" s="960"/>
      <c r="CS99" s="961"/>
      <c r="CT99" s="961"/>
      <c r="CU99" s="961"/>
      <c r="CV99" s="962"/>
      <c r="CW99" s="960"/>
      <c r="CX99" s="961"/>
      <c r="CY99" s="961"/>
      <c r="CZ99" s="961"/>
      <c r="DA99" s="962"/>
      <c r="DB99" s="960"/>
      <c r="DC99" s="961"/>
      <c r="DD99" s="961"/>
      <c r="DE99" s="961"/>
      <c r="DF99" s="962"/>
      <c r="DG99" s="960"/>
      <c r="DH99" s="961"/>
      <c r="DI99" s="961"/>
      <c r="DJ99" s="961"/>
      <c r="DK99" s="962"/>
      <c r="DL99" s="960"/>
      <c r="DM99" s="961"/>
      <c r="DN99" s="961"/>
      <c r="DO99" s="961"/>
      <c r="DP99" s="962"/>
      <c r="DQ99" s="960"/>
      <c r="DR99" s="961"/>
      <c r="DS99" s="961"/>
      <c r="DT99" s="961"/>
      <c r="DU99" s="962"/>
      <c r="DV99" s="949"/>
      <c r="DW99" s="950"/>
      <c r="DX99" s="950"/>
      <c r="DY99" s="950"/>
      <c r="DZ99" s="95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9"/>
      <c r="BT100" s="950"/>
      <c r="BU100" s="950"/>
      <c r="BV100" s="950"/>
      <c r="BW100" s="950"/>
      <c r="BX100" s="950"/>
      <c r="BY100" s="950"/>
      <c r="BZ100" s="950"/>
      <c r="CA100" s="950"/>
      <c r="CB100" s="950"/>
      <c r="CC100" s="950"/>
      <c r="CD100" s="950"/>
      <c r="CE100" s="950"/>
      <c r="CF100" s="950"/>
      <c r="CG100" s="959"/>
      <c r="CH100" s="960"/>
      <c r="CI100" s="961"/>
      <c r="CJ100" s="961"/>
      <c r="CK100" s="961"/>
      <c r="CL100" s="962"/>
      <c r="CM100" s="960"/>
      <c r="CN100" s="961"/>
      <c r="CO100" s="961"/>
      <c r="CP100" s="961"/>
      <c r="CQ100" s="962"/>
      <c r="CR100" s="960"/>
      <c r="CS100" s="961"/>
      <c r="CT100" s="961"/>
      <c r="CU100" s="961"/>
      <c r="CV100" s="962"/>
      <c r="CW100" s="960"/>
      <c r="CX100" s="961"/>
      <c r="CY100" s="961"/>
      <c r="CZ100" s="961"/>
      <c r="DA100" s="962"/>
      <c r="DB100" s="960"/>
      <c r="DC100" s="961"/>
      <c r="DD100" s="961"/>
      <c r="DE100" s="961"/>
      <c r="DF100" s="962"/>
      <c r="DG100" s="960"/>
      <c r="DH100" s="961"/>
      <c r="DI100" s="961"/>
      <c r="DJ100" s="961"/>
      <c r="DK100" s="962"/>
      <c r="DL100" s="960"/>
      <c r="DM100" s="961"/>
      <c r="DN100" s="961"/>
      <c r="DO100" s="961"/>
      <c r="DP100" s="962"/>
      <c r="DQ100" s="960"/>
      <c r="DR100" s="961"/>
      <c r="DS100" s="961"/>
      <c r="DT100" s="961"/>
      <c r="DU100" s="962"/>
      <c r="DV100" s="949"/>
      <c r="DW100" s="950"/>
      <c r="DX100" s="950"/>
      <c r="DY100" s="950"/>
      <c r="DZ100" s="95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9"/>
      <c r="BT101" s="950"/>
      <c r="BU101" s="950"/>
      <c r="BV101" s="950"/>
      <c r="BW101" s="950"/>
      <c r="BX101" s="950"/>
      <c r="BY101" s="950"/>
      <c r="BZ101" s="950"/>
      <c r="CA101" s="950"/>
      <c r="CB101" s="950"/>
      <c r="CC101" s="950"/>
      <c r="CD101" s="950"/>
      <c r="CE101" s="950"/>
      <c r="CF101" s="950"/>
      <c r="CG101" s="959"/>
      <c r="CH101" s="960"/>
      <c r="CI101" s="961"/>
      <c r="CJ101" s="961"/>
      <c r="CK101" s="961"/>
      <c r="CL101" s="962"/>
      <c r="CM101" s="960"/>
      <c r="CN101" s="961"/>
      <c r="CO101" s="961"/>
      <c r="CP101" s="961"/>
      <c r="CQ101" s="962"/>
      <c r="CR101" s="960"/>
      <c r="CS101" s="961"/>
      <c r="CT101" s="961"/>
      <c r="CU101" s="961"/>
      <c r="CV101" s="962"/>
      <c r="CW101" s="960"/>
      <c r="CX101" s="961"/>
      <c r="CY101" s="961"/>
      <c r="CZ101" s="961"/>
      <c r="DA101" s="962"/>
      <c r="DB101" s="960"/>
      <c r="DC101" s="961"/>
      <c r="DD101" s="961"/>
      <c r="DE101" s="961"/>
      <c r="DF101" s="962"/>
      <c r="DG101" s="960"/>
      <c r="DH101" s="961"/>
      <c r="DI101" s="961"/>
      <c r="DJ101" s="961"/>
      <c r="DK101" s="962"/>
      <c r="DL101" s="960"/>
      <c r="DM101" s="961"/>
      <c r="DN101" s="961"/>
      <c r="DO101" s="961"/>
      <c r="DP101" s="962"/>
      <c r="DQ101" s="960"/>
      <c r="DR101" s="961"/>
      <c r="DS101" s="961"/>
      <c r="DT101" s="961"/>
      <c r="DU101" s="962"/>
      <c r="DV101" s="949"/>
      <c r="DW101" s="950"/>
      <c r="DX101" s="950"/>
      <c r="DY101" s="950"/>
      <c r="DZ101" s="95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41" t="s">
        <v>402</v>
      </c>
      <c r="BS102" s="942"/>
      <c r="BT102" s="942"/>
      <c r="BU102" s="942"/>
      <c r="BV102" s="942"/>
      <c r="BW102" s="942"/>
      <c r="BX102" s="942"/>
      <c r="BY102" s="942"/>
      <c r="BZ102" s="942"/>
      <c r="CA102" s="942"/>
      <c r="CB102" s="942"/>
      <c r="CC102" s="942"/>
      <c r="CD102" s="942"/>
      <c r="CE102" s="942"/>
      <c r="CF102" s="942"/>
      <c r="CG102" s="952"/>
      <c r="CH102" s="953"/>
      <c r="CI102" s="954"/>
      <c r="CJ102" s="954"/>
      <c r="CK102" s="954"/>
      <c r="CL102" s="955"/>
      <c r="CM102" s="953"/>
      <c r="CN102" s="954"/>
      <c r="CO102" s="954"/>
      <c r="CP102" s="954"/>
      <c r="CQ102" s="955"/>
      <c r="CR102" s="956">
        <v>154</v>
      </c>
      <c r="CS102" s="957"/>
      <c r="CT102" s="957"/>
      <c r="CU102" s="957"/>
      <c r="CV102" s="958"/>
      <c r="CW102" s="956">
        <v>83</v>
      </c>
      <c r="CX102" s="957"/>
      <c r="CY102" s="957"/>
      <c r="CZ102" s="957"/>
      <c r="DA102" s="958"/>
      <c r="DB102" s="956" t="s">
        <v>549</v>
      </c>
      <c r="DC102" s="957"/>
      <c r="DD102" s="957"/>
      <c r="DE102" s="957"/>
      <c r="DF102" s="958"/>
      <c r="DG102" s="956" t="s">
        <v>549</v>
      </c>
      <c r="DH102" s="957"/>
      <c r="DI102" s="957"/>
      <c r="DJ102" s="957"/>
      <c r="DK102" s="958"/>
      <c r="DL102" s="956" t="s">
        <v>549</v>
      </c>
      <c r="DM102" s="957"/>
      <c r="DN102" s="957"/>
      <c r="DO102" s="957"/>
      <c r="DP102" s="958"/>
      <c r="DQ102" s="956" t="s">
        <v>549</v>
      </c>
      <c r="DR102" s="957"/>
      <c r="DS102" s="957"/>
      <c r="DT102" s="957"/>
      <c r="DU102" s="958"/>
      <c r="DV102" s="941"/>
      <c r="DW102" s="942"/>
      <c r="DX102" s="942"/>
      <c r="DY102" s="942"/>
      <c r="DZ102" s="943"/>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4" t="s">
        <v>403</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5" t="s">
        <v>404</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6" t="s">
        <v>407</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408</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218" customFormat="1" ht="26.25" customHeight="1" x14ac:dyDescent="0.15">
      <c r="A109" s="899" t="s">
        <v>409</v>
      </c>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1"/>
      <c r="AA109" s="902" t="s">
        <v>410</v>
      </c>
      <c r="AB109" s="900"/>
      <c r="AC109" s="900"/>
      <c r="AD109" s="900"/>
      <c r="AE109" s="901"/>
      <c r="AF109" s="902" t="s">
        <v>411</v>
      </c>
      <c r="AG109" s="900"/>
      <c r="AH109" s="900"/>
      <c r="AI109" s="900"/>
      <c r="AJ109" s="901"/>
      <c r="AK109" s="902" t="s">
        <v>294</v>
      </c>
      <c r="AL109" s="900"/>
      <c r="AM109" s="900"/>
      <c r="AN109" s="900"/>
      <c r="AO109" s="901"/>
      <c r="AP109" s="902" t="s">
        <v>412</v>
      </c>
      <c r="AQ109" s="900"/>
      <c r="AR109" s="900"/>
      <c r="AS109" s="900"/>
      <c r="AT109" s="933"/>
      <c r="AU109" s="899" t="s">
        <v>409</v>
      </c>
      <c r="AV109" s="900"/>
      <c r="AW109" s="900"/>
      <c r="AX109" s="900"/>
      <c r="AY109" s="900"/>
      <c r="AZ109" s="900"/>
      <c r="BA109" s="900"/>
      <c r="BB109" s="900"/>
      <c r="BC109" s="900"/>
      <c r="BD109" s="900"/>
      <c r="BE109" s="900"/>
      <c r="BF109" s="900"/>
      <c r="BG109" s="900"/>
      <c r="BH109" s="900"/>
      <c r="BI109" s="900"/>
      <c r="BJ109" s="900"/>
      <c r="BK109" s="900"/>
      <c r="BL109" s="900"/>
      <c r="BM109" s="900"/>
      <c r="BN109" s="900"/>
      <c r="BO109" s="900"/>
      <c r="BP109" s="901"/>
      <c r="BQ109" s="902" t="s">
        <v>410</v>
      </c>
      <c r="BR109" s="900"/>
      <c r="BS109" s="900"/>
      <c r="BT109" s="900"/>
      <c r="BU109" s="901"/>
      <c r="BV109" s="902" t="s">
        <v>411</v>
      </c>
      <c r="BW109" s="900"/>
      <c r="BX109" s="900"/>
      <c r="BY109" s="900"/>
      <c r="BZ109" s="901"/>
      <c r="CA109" s="902" t="s">
        <v>294</v>
      </c>
      <c r="CB109" s="900"/>
      <c r="CC109" s="900"/>
      <c r="CD109" s="900"/>
      <c r="CE109" s="901"/>
      <c r="CF109" s="940" t="s">
        <v>412</v>
      </c>
      <c r="CG109" s="940"/>
      <c r="CH109" s="940"/>
      <c r="CI109" s="940"/>
      <c r="CJ109" s="940"/>
      <c r="CK109" s="902" t="s">
        <v>413</v>
      </c>
      <c r="CL109" s="900"/>
      <c r="CM109" s="900"/>
      <c r="CN109" s="900"/>
      <c r="CO109" s="900"/>
      <c r="CP109" s="900"/>
      <c r="CQ109" s="900"/>
      <c r="CR109" s="900"/>
      <c r="CS109" s="900"/>
      <c r="CT109" s="900"/>
      <c r="CU109" s="900"/>
      <c r="CV109" s="900"/>
      <c r="CW109" s="900"/>
      <c r="CX109" s="900"/>
      <c r="CY109" s="900"/>
      <c r="CZ109" s="900"/>
      <c r="DA109" s="900"/>
      <c r="DB109" s="900"/>
      <c r="DC109" s="900"/>
      <c r="DD109" s="900"/>
      <c r="DE109" s="900"/>
      <c r="DF109" s="901"/>
      <c r="DG109" s="902" t="s">
        <v>410</v>
      </c>
      <c r="DH109" s="900"/>
      <c r="DI109" s="900"/>
      <c r="DJ109" s="900"/>
      <c r="DK109" s="901"/>
      <c r="DL109" s="902" t="s">
        <v>411</v>
      </c>
      <c r="DM109" s="900"/>
      <c r="DN109" s="900"/>
      <c r="DO109" s="900"/>
      <c r="DP109" s="901"/>
      <c r="DQ109" s="902" t="s">
        <v>294</v>
      </c>
      <c r="DR109" s="900"/>
      <c r="DS109" s="900"/>
      <c r="DT109" s="900"/>
      <c r="DU109" s="901"/>
      <c r="DV109" s="902" t="s">
        <v>412</v>
      </c>
      <c r="DW109" s="900"/>
      <c r="DX109" s="900"/>
      <c r="DY109" s="900"/>
      <c r="DZ109" s="933"/>
    </row>
    <row r="110" spans="1:131" s="218" customFormat="1" ht="26.25" customHeight="1" x14ac:dyDescent="0.15">
      <c r="A110" s="811" t="s">
        <v>414</v>
      </c>
      <c r="B110" s="812"/>
      <c r="C110" s="812"/>
      <c r="D110" s="812"/>
      <c r="E110" s="812"/>
      <c r="F110" s="812"/>
      <c r="G110" s="812"/>
      <c r="H110" s="812"/>
      <c r="I110" s="812"/>
      <c r="J110" s="812"/>
      <c r="K110" s="812"/>
      <c r="L110" s="812"/>
      <c r="M110" s="812"/>
      <c r="N110" s="812"/>
      <c r="O110" s="812"/>
      <c r="P110" s="812"/>
      <c r="Q110" s="812"/>
      <c r="R110" s="812"/>
      <c r="S110" s="812"/>
      <c r="T110" s="812"/>
      <c r="U110" s="812"/>
      <c r="V110" s="812"/>
      <c r="W110" s="812"/>
      <c r="X110" s="812"/>
      <c r="Y110" s="812"/>
      <c r="Z110" s="813"/>
      <c r="AA110" s="892">
        <v>951119</v>
      </c>
      <c r="AB110" s="893"/>
      <c r="AC110" s="893"/>
      <c r="AD110" s="893"/>
      <c r="AE110" s="894"/>
      <c r="AF110" s="895">
        <v>958093</v>
      </c>
      <c r="AG110" s="893"/>
      <c r="AH110" s="893"/>
      <c r="AI110" s="893"/>
      <c r="AJ110" s="894"/>
      <c r="AK110" s="895">
        <v>913254</v>
      </c>
      <c r="AL110" s="893"/>
      <c r="AM110" s="893"/>
      <c r="AN110" s="893"/>
      <c r="AO110" s="894"/>
      <c r="AP110" s="896">
        <v>12.2</v>
      </c>
      <c r="AQ110" s="897"/>
      <c r="AR110" s="897"/>
      <c r="AS110" s="897"/>
      <c r="AT110" s="898"/>
      <c r="AU110" s="934" t="s">
        <v>69</v>
      </c>
      <c r="AV110" s="935"/>
      <c r="AW110" s="935"/>
      <c r="AX110" s="935"/>
      <c r="AY110" s="935"/>
      <c r="AZ110" s="864" t="s">
        <v>415</v>
      </c>
      <c r="BA110" s="812"/>
      <c r="BB110" s="812"/>
      <c r="BC110" s="812"/>
      <c r="BD110" s="812"/>
      <c r="BE110" s="812"/>
      <c r="BF110" s="812"/>
      <c r="BG110" s="812"/>
      <c r="BH110" s="812"/>
      <c r="BI110" s="812"/>
      <c r="BJ110" s="812"/>
      <c r="BK110" s="812"/>
      <c r="BL110" s="812"/>
      <c r="BM110" s="812"/>
      <c r="BN110" s="812"/>
      <c r="BO110" s="812"/>
      <c r="BP110" s="813"/>
      <c r="BQ110" s="865">
        <v>9800765</v>
      </c>
      <c r="BR110" s="846"/>
      <c r="BS110" s="846"/>
      <c r="BT110" s="846"/>
      <c r="BU110" s="846"/>
      <c r="BV110" s="846">
        <v>9130869</v>
      </c>
      <c r="BW110" s="846"/>
      <c r="BX110" s="846"/>
      <c r="BY110" s="846"/>
      <c r="BZ110" s="846"/>
      <c r="CA110" s="846">
        <v>8784699</v>
      </c>
      <c r="CB110" s="846"/>
      <c r="CC110" s="846"/>
      <c r="CD110" s="846"/>
      <c r="CE110" s="846"/>
      <c r="CF110" s="870">
        <v>117.8</v>
      </c>
      <c r="CG110" s="871"/>
      <c r="CH110" s="871"/>
      <c r="CI110" s="871"/>
      <c r="CJ110" s="871"/>
      <c r="CK110" s="930" t="s">
        <v>416</v>
      </c>
      <c r="CL110" s="823"/>
      <c r="CM110" s="864" t="s">
        <v>417</v>
      </c>
      <c r="CN110" s="812"/>
      <c r="CO110" s="812"/>
      <c r="CP110" s="812"/>
      <c r="CQ110" s="812"/>
      <c r="CR110" s="812"/>
      <c r="CS110" s="812"/>
      <c r="CT110" s="812"/>
      <c r="CU110" s="812"/>
      <c r="CV110" s="812"/>
      <c r="CW110" s="812"/>
      <c r="CX110" s="812"/>
      <c r="CY110" s="812"/>
      <c r="CZ110" s="812"/>
      <c r="DA110" s="812"/>
      <c r="DB110" s="812"/>
      <c r="DC110" s="812"/>
      <c r="DD110" s="812"/>
      <c r="DE110" s="812"/>
      <c r="DF110" s="813"/>
      <c r="DG110" s="865" t="s">
        <v>121</v>
      </c>
      <c r="DH110" s="846"/>
      <c r="DI110" s="846"/>
      <c r="DJ110" s="846"/>
      <c r="DK110" s="846"/>
      <c r="DL110" s="846" t="s">
        <v>121</v>
      </c>
      <c r="DM110" s="846"/>
      <c r="DN110" s="846"/>
      <c r="DO110" s="846"/>
      <c r="DP110" s="846"/>
      <c r="DQ110" s="846" t="s">
        <v>121</v>
      </c>
      <c r="DR110" s="846"/>
      <c r="DS110" s="846"/>
      <c r="DT110" s="846"/>
      <c r="DU110" s="846"/>
      <c r="DV110" s="847" t="s">
        <v>121</v>
      </c>
      <c r="DW110" s="847"/>
      <c r="DX110" s="847"/>
      <c r="DY110" s="847"/>
      <c r="DZ110" s="848"/>
    </row>
    <row r="111" spans="1:131" s="218" customFormat="1" ht="26.25" customHeight="1" x14ac:dyDescent="0.15">
      <c r="A111" s="778" t="s">
        <v>418</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29"/>
      <c r="AA111" s="922" t="s">
        <v>121</v>
      </c>
      <c r="AB111" s="923"/>
      <c r="AC111" s="923"/>
      <c r="AD111" s="923"/>
      <c r="AE111" s="924"/>
      <c r="AF111" s="925" t="s">
        <v>121</v>
      </c>
      <c r="AG111" s="923"/>
      <c r="AH111" s="923"/>
      <c r="AI111" s="923"/>
      <c r="AJ111" s="924"/>
      <c r="AK111" s="925" t="s">
        <v>121</v>
      </c>
      <c r="AL111" s="923"/>
      <c r="AM111" s="923"/>
      <c r="AN111" s="923"/>
      <c r="AO111" s="924"/>
      <c r="AP111" s="926" t="s">
        <v>121</v>
      </c>
      <c r="AQ111" s="927"/>
      <c r="AR111" s="927"/>
      <c r="AS111" s="927"/>
      <c r="AT111" s="928"/>
      <c r="AU111" s="936"/>
      <c r="AV111" s="937"/>
      <c r="AW111" s="937"/>
      <c r="AX111" s="937"/>
      <c r="AY111" s="937"/>
      <c r="AZ111" s="819" t="s">
        <v>419</v>
      </c>
      <c r="BA111" s="756"/>
      <c r="BB111" s="756"/>
      <c r="BC111" s="756"/>
      <c r="BD111" s="756"/>
      <c r="BE111" s="756"/>
      <c r="BF111" s="756"/>
      <c r="BG111" s="756"/>
      <c r="BH111" s="756"/>
      <c r="BI111" s="756"/>
      <c r="BJ111" s="756"/>
      <c r="BK111" s="756"/>
      <c r="BL111" s="756"/>
      <c r="BM111" s="756"/>
      <c r="BN111" s="756"/>
      <c r="BO111" s="756"/>
      <c r="BP111" s="757"/>
      <c r="BQ111" s="820">
        <v>2198</v>
      </c>
      <c r="BR111" s="821"/>
      <c r="BS111" s="821"/>
      <c r="BT111" s="821"/>
      <c r="BU111" s="821"/>
      <c r="BV111" s="821">
        <v>1099</v>
      </c>
      <c r="BW111" s="821"/>
      <c r="BX111" s="821"/>
      <c r="BY111" s="821"/>
      <c r="BZ111" s="821"/>
      <c r="CA111" s="821">
        <v>82994</v>
      </c>
      <c r="CB111" s="821"/>
      <c r="CC111" s="821"/>
      <c r="CD111" s="821"/>
      <c r="CE111" s="821"/>
      <c r="CF111" s="879">
        <v>1.1000000000000001</v>
      </c>
      <c r="CG111" s="880"/>
      <c r="CH111" s="880"/>
      <c r="CI111" s="880"/>
      <c r="CJ111" s="880"/>
      <c r="CK111" s="931"/>
      <c r="CL111" s="825"/>
      <c r="CM111" s="819" t="s">
        <v>420</v>
      </c>
      <c r="CN111" s="756"/>
      <c r="CO111" s="756"/>
      <c r="CP111" s="756"/>
      <c r="CQ111" s="756"/>
      <c r="CR111" s="756"/>
      <c r="CS111" s="756"/>
      <c r="CT111" s="756"/>
      <c r="CU111" s="756"/>
      <c r="CV111" s="756"/>
      <c r="CW111" s="756"/>
      <c r="CX111" s="756"/>
      <c r="CY111" s="756"/>
      <c r="CZ111" s="756"/>
      <c r="DA111" s="756"/>
      <c r="DB111" s="756"/>
      <c r="DC111" s="756"/>
      <c r="DD111" s="756"/>
      <c r="DE111" s="756"/>
      <c r="DF111" s="757"/>
      <c r="DG111" s="820" t="s">
        <v>121</v>
      </c>
      <c r="DH111" s="821"/>
      <c r="DI111" s="821"/>
      <c r="DJ111" s="821"/>
      <c r="DK111" s="821"/>
      <c r="DL111" s="821" t="s">
        <v>121</v>
      </c>
      <c r="DM111" s="821"/>
      <c r="DN111" s="821"/>
      <c r="DO111" s="821"/>
      <c r="DP111" s="821"/>
      <c r="DQ111" s="821" t="s">
        <v>121</v>
      </c>
      <c r="DR111" s="821"/>
      <c r="DS111" s="821"/>
      <c r="DT111" s="821"/>
      <c r="DU111" s="821"/>
      <c r="DV111" s="798" t="s">
        <v>121</v>
      </c>
      <c r="DW111" s="798"/>
      <c r="DX111" s="798"/>
      <c r="DY111" s="798"/>
      <c r="DZ111" s="799"/>
    </row>
    <row r="112" spans="1:131" s="218" customFormat="1" ht="26.25" customHeight="1" x14ac:dyDescent="0.15">
      <c r="A112" s="916" t="s">
        <v>421</v>
      </c>
      <c r="B112" s="917"/>
      <c r="C112" s="756" t="s">
        <v>422</v>
      </c>
      <c r="D112" s="756"/>
      <c r="E112" s="756"/>
      <c r="F112" s="756"/>
      <c r="G112" s="756"/>
      <c r="H112" s="756"/>
      <c r="I112" s="756"/>
      <c r="J112" s="756"/>
      <c r="K112" s="756"/>
      <c r="L112" s="756"/>
      <c r="M112" s="756"/>
      <c r="N112" s="756"/>
      <c r="O112" s="756"/>
      <c r="P112" s="756"/>
      <c r="Q112" s="756"/>
      <c r="R112" s="756"/>
      <c r="S112" s="756"/>
      <c r="T112" s="756"/>
      <c r="U112" s="756"/>
      <c r="V112" s="756"/>
      <c r="W112" s="756"/>
      <c r="X112" s="756"/>
      <c r="Y112" s="756"/>
      <c r="Z112" s="757"/>
      <c r="AA112" s="783" t="s">
        <v>121</v>
      </c>
      <c r="AB112" s="784"/>
      <c r="AC112" s="784"/>
      <c r="AD112" s="784"/>
      <c r="AE112" s="785"/>
      <c r="AF112" s="786" t="s">
        <v>121</v>
      </c>
      <c r="AG112" s="784"/>
      <c r="AH112" s="784"/>
      <c r="AI112" s="784"/>
      <c r="AJ112" s="785"/>
      <c r="AK112" s="786" t="s">
        <v>121</v>
      </c>
      <c r="AL112" s="784"/>
      <c r="AM112" s="784"/>
      <c r="AN112" s="784"/>
      <c r="AO112" s="785"/>
      <c r="AP112" s="828" t="s">
        <v>121</v>
      </c>
      <c r="AQ112" s="829"/>
      <c r="AR112" s="829"/>
      <c r="AS112" s="829"/>
      <c r="AT112" s="830"/>
      <c r="AU112" s="936"/>
      <c r="AV112" s="937"/>
      <c r="AW112" s="937"/>
      <c r="AX112" s="937"/>
      <c r="AY112" s="937"/>
      <c r="AZ112" s="819" t="s">
        <v>423</v>
      </c>
      <c r="BA112" s="756"/>
      <c r="BB112" s="756"/>
      <c r="BC112" s="756"/>
      <c r="BD112" s="756"/>
      <c r="BE112" s="756"/>
      <c r="BF112" s="756"/>
      <c r="BG112" s="756"/>
      <c r="BH112" s="756"/>
      <c r="BI112" s="756"/>
      <c r="BJ112" s="756"/>
      <c r="BK112" s="756"/>
      <c r="BL112" s="756"/>
      <c r="BM112" s="756"/>
      <c r="BN112" s="756"/>
      <c r="BO112" s="756"/>
      <c r="BP112" s="757"/>
      <c r="BQ112" s="820">
        <v>7302277</v>
      </c>
      <c r="BR112" s="821"/>
      <c r="BS112" s="821"/>
      <c r="BT112" s="821"/>
      <c r="BU112" s="821"/>
      <c r="BV112" s="821">
        <v>7072887</v>
      </c>
      <c r="BW112" s="821"/>
      <c r="BX112" s="821"/>
      <c r="BY112" s="821"/>
      <c r="BZ112" s="821"/>
      <c r="CA112" s="821">
        <v>6931471</v>
      </c>
      <c r="CB112" s="821"/>
      <c r="CC112" s="821"/>
      <c r="CD112" s="821"/>
      <c r="CE112" s="821"/>
      <c r="CF112" s="879">
        <v>93</v>
      </c>
      <c r="CG112" s="880"/>
      <c r="CH112" s="880"/>
      <c r="CI112" s="880"/>
      <c r="CJ112" s="880"/>
      <c r="CK112" s="931"/>
      <c r="CL112" s="825"/>
      <c r="CM112" s="819" t="s">
        <v>424</v>
      </c>
      <c r="CN112" s="756"/>
      <c r="CO112" s="756"/>
      <c r="CP112" s="756"/>
      <c r="CQ112" s="756"/>
      <c r="CR112" s="756"/>
      <c r="CS112" s="756"/>
      <c r="CT112" s="756"/>
      <c r="CU112" s="756"/>
      <c r="CV112" s="756"/>
      <c r="CW112" s="756"/>
      <c r="CX112" s="756"/>
      <c r="CY112" s="756"/>
      <c r="CZ112" s="756"/>
      <c r="DA112" s="756"/>
      <c r="DB112" s="756"/>
      <c r="DC112" s="756"/>
      <c r="DD112" s="756"/>
      <c r="DE112" s="756"/>
      <c r="DF112" s="757"/>
      <c r="DG112" s="820" t="s">
        <v>121</v>
      </c>
      <c r="DH112" s="821"/>
      <c r="DI112" s="821"/>
      <c r="DJ112" s="821"/>
      <c r="DK112" s="821"/>
      <c r="DL112" s="821" t="s">
        <v>121</v>
      </c>
      <c r="DM112" s="821"/>
      <c r="DN112" s="821"/>
      <c r="DO112" s="821"/>
      <c r="DP112" s="821"/>
      <c r="DQ112" s="821">
        <v>82994</v>
      </c>
      <c r="DR112" s="821"/>
      <c r="DS112" s="821"/>
      <c r="DT112" s="821"/>
      <c r="DU112" s="821"/>
      <c r="DV112" s="798">
        <v>1.1000000000000001</v>
      </c>
      <c r="DW112" s="798"/>
      <c r="DX112" s="798"/>
      <c r="DY112" s="798"/>
      <c r="DZ112" s="799"/>
    </row>
    <row r="113" spans="1:130" s="218" customFormat="1" ht="26.25" customHeight="1" x14ac:dyDescent="0.15">
      <c r="A113" s="918"/>
      <c r="B113" s="919"/>
      <c r="C113" s="756" t="s">
        <v>425</v>
      </c>
      <c r="D113" s="756"/>
      <c r="E113" s="756"/>
      <c r="F113" s="756"/>
      <c r="G113" s="756"/>
      <c r="H113" s="756"/>
      <c r="I113" s="756"/>
      <c r="J113" s="756"/>
      <c r="K113" s="756"/>
      <c r="L113" s="756"/>
      <c r="M113" s="756"/>
      <c r="N113" s="756"/>
      <c r="O113" s="756"/>
      <c r="P113" s="756"/>
      <c r="Q113" s="756"/>
      <c r="R113" s="756"/>
      <c r="S113" s="756"/>
      <c r="T113" s="756"/>
      <c r="U113" s="756"/>
      <c r="V113" s="756"/>
      <c r="W113" s="756"/>
      <c r="X113" s="756"/>
      <c r="Y113" s="756"/>
      <c r="Z113" s="757"/>
      <c r="AA113" s="922">
        <v>488527</v>
      </c>
      <c r="AB113" s="923"/>
      <c r="AC113" s="923"/>
      <c r="AD113" s="923"/>
      <c r="AE113" s="924"/>
      <c r="AF113" s="925">
        <v>490259</v>
      </c>
      <c r="AG113" s="923"/>
      <c r="AH113" s="923"/>
      <c r="AI113" s="923"/>
      <c r="AJ113" s="924"/>
      <c r="AK113" s="925">
        <v>496049</v>
      </c>
      <c r="AL113" s="923"/>
      <c r="AM113" s="923"/>
      <c r="AN113" s="923"/>
      <c r="AO113" s="924"/>
      <c r="AP113" s="926">
        <v>6.7</v>
      </c>
      <c r="AQ113" s="927"/>
      <c r="AR113" s="927"/>
      <c r="AS113" s="927"/>
      <c r="AT113" s="928"/>
      <c r="AU113" s="936"/>
      <c r="AV113" s="937"/>
      <c r="AW113" s="937"/>
      <c r="AX113" s="937"/>
      <c r="AY113" s="937"/>
      <c r="AZ113" s="819" t="s">
        <v>426</v>
      </c>
      <c r="BA113" s="756"/>
      <c r="BB113" s="756"/>
      <c r="BC113" s="756"/>
      <c r="BD113" s="756"/>
      <c r="BE113" s="756"/>
      <c r="BF113" s="756"/>
      <c r="BG113" s="756"/>
      <c r="BH113" s="756"/>
      <c r="BI113" s="756"/>
      <c r="BJ113" s="756"/>
      <c r="BK113" s="756"/>
      <c r="BL113" s="756"/>
      <c r="BM113" s="756"/>
      <c r="BN113" s="756"/>
      <c r="BO113" s="756"/>
      <c r="BP113" s="757"/>
      <c r="BQ113" s="820">
        <v>321554</v>
      </c>
      <c r="BR113" s="821"/>
      <c r="BS113" s="821"/>
      <c r="BT113" s="821"/>
      <c r="BU113" s="821"/>
      <c r="BV113" s="821">
        <v>204940</v>
      </c>
      <c r="BW113" s="821"/>
      <c r="BX113" s="821"/>
      <c r="BY113" s="821"/>
      <c r="BZ113" s="821"/>
      <c r="CA113" s="821">
        <v>179380</v>
      </c>
      <c r="CB113" s="821"/>
      <c r="CC113" s="821"/>
      <c r="CD113" s="821"/>
      <c r="CE113" s="821"/>
      <c r="CF113" s="879">
        <v>2.4</v>
      </c>
      <c r="CG113" s="880"/>
      <c r="CH113" s="880"/>
      <c r="CI113" s="880"/>
      <c r="CJ113" s="880"/>
      <c r="CK113" s="931"/>
      <c r="CL113" s="825"/>
      <c r="CM113" s="819" t="s">
        <v>427</v>
      </c>
      <c r="CN113" s="756"/>
      <c r="CO113" s="756"/>
      <c r="CP113" s="756"/>
      <c r="CQ113" s="756"/>
      <c r="CR113" s="756"/>
      <c r="CS113" s="756"/>
      <c r="CT113" s="756"/>
      <c r="CU113" s="756"/>
      <c r="CV113" s="756"/>
      <c r="CW113" s="756"/>
      <c r="CX113" s="756"/>
      <c r="CY113" s="756"/>
      <c r="CZ113" s="756"/>
      <c r="DA113" s="756"/>
      <c r="DB113" s="756"/>
      <c r="DC113" s="756"/>
      <c r="DD113" s="756"/>
      <c r="DE113" s="756"/>
      <c r="DF113" s="757"/>
      <c r="DG113" s="783" t="s">
        <v>121</v>
      </c>
      <c r="DH113" s="784"/>
      <c r="DI113" s="784"/>
      <c r="DJ113" s="784"/>
      <c r="DK113" s="785"/>
      <c r="DL113" s="786" t="s">
        <v>121</v>
      </c>
      <c r="DM113" s="784"/>
      <c r="DN113" s="784"/>
      <c r="DO113" s="784"/>
      <c r="DP113" s="785"/>
      <c r="DQ113" s="786" t="s">
        <v>121</v>
      </c>
      <c r="DR113" s="784"/>
      <c r="DS113" s="784"/>
      <c r="DT113" s="784"/>
      <c r="DU113" s="785"/>
      <c r="DV113" s="828" t="s">
        <v>121</v>
      </c>
      <c r="DW113" s="829"/>
      <c r="DX113" s="829"/>
      <c r="DY113" s="829"/>
      <c r="DZ113" s="830"/>
    </row>
    <row r="114" spans="1:130" s="218" customFormat="1" ht="26.25" customHeight="1" x14ac:dyDescent="0.15">
      <c r="A114" s="918"/>
      <c r="B114" s="919"/>
      <c r="C114" s="756" t="s">
        <v>428</v>
      </c>
      <c r="D114" s="756"/>
      <c r="E114" s="756"/>
      <c r="F114" s="756"/>
      <c r="G114" s="756"/>
      <c r="H114" s="756"/>
      <c r="I114" s="756"/>
      <c r="J114" s="756"/>
      <c r="K114" s="756"/>
      <c r="L114" s="756"/>
      <c r="M114" s="756"/>
      <c r="N114" s="756"/>
      <c r="O114" s="756"/>
      <c r="P114" s="756"/>
      <c r="Q114" s="756"/>
      <c r="R114" s="756"/>
      <c r="S114" s="756"/>
      <c r="T114" s="756"/>
      <c r="U114" s="756"/>
      <c r="V114" s="756"/>
      <c r="W114" s="756"/>
      <c r="X114" s="756"/>
      <c r="Y114" s="756"/>
      <c r="Z114" s="757"/>
      <c r="AA114" s="783">
        <v>69027</v>
      </c>
      <c r="AB114" s="784"/>
      <c r="AC114" s="784"/>
      <c r="AD114" s="784"/>
      <c r="AE114" s="785"/>
      <c r="AF114" s="786">
        <v>62341</v>
      </c>
      <c r="AG114" s="784"/>
      <c r="AH114" s="784"/>
      <c r="AI114" s="784"/>
      <c r="AJ114" s="785"/>
      <c r="AK114" s="786">
        <v>41735</v>
      </c>
      <c r="AL114" s="784"/>
      <c r="AM114" s="784"/>
      <c r="AN114" s="784"/>
      <c r="AO114" s="785"/>
      <c r="AP114" s="828">
        <v>0.6</v>
      </c>
      <c r="AQ114" s="829"/>
      <c r="AR114" s="829"/>
      <c r="AS114" s="829"/>
      <c r="AT114" s="830"/>
      <c r="AU114" s="936"/>
      <c r="AV114" s="937"/>
      <c r="AW114" s="937"/>
      <c r="AX114" s="937"/>
      <c r="AY114" s="937"/>
      <c r="AZ114" s="819" t="s">
        <v>429</v>
      </c>
      <c r="BA114" s="756"/>
      <c r="BB114" s="756"/>
      <c r="BC114" s="756"/>
      <c r="BD114" s="756"/>
      <c r="BE114" s="756"/>
      <c r="BF114" s="756"/>
      <c r="BG114" s="756"/>
      <c r="BH114" s="756"/>
      <c r="BI114" s="756"/>
      <c r="BJ114" s="756"/>
      <c r="BK114" s="756"/>
      <c r="BL114" s="756"/>
      <c r="BM114" s="756"/>
      <c r="BN114" s="756"/>
      <c r="BO114" s="756"/>
      <c r="BP114" s="757"/>
      <c r="BQ114" s="820">
        <v>1036840</v>
      </c>
      <c r="BR114" s="821"/>
      <c r="BS114" s="821"/>
      <c r="BT114" s="821"/>
      <c r="BU114" s="821"/>
      <c r="BV114" s="821">
        <v>836354</v>
      </c>
      <c r="BW114" s="821"/>
      <c r="BX114" s="821"/>
      <c r="BY114" s="821"/>
      <c r="BZ114" s="821"/>
      <c r="CA114" s="821">
        <v>779660</v>
      </c>
      <c r="CB114" s="821"/>
      <c r="CC114" s="821"/>
      <c r="CD114" s="821"/>
      <c r="CE114" s="821"/>
      <c r="CF114" s="879">
        <v>10.5</v>
      </c>
      <c r="CG114" s="880"/>
      <c r="CH114" s="880"/>
      <c r="CI114" s="880"/>
      <c r="CJ114" s="880"/>
      <c r="CK114" s="931"/>
      <c r="CL114" s="825"/>
      <c r="CM114" s="819" t="s">
        <v>430</v>
      </c>
      <c r="CN114" s="756"/>
      <c r="CO114" s="756"/>
      <c r="CP114" s="756"/>
      <c r="CQ114" s="756"/>
      <c r="CR114" s="756"/>
      <c r="CS114" s="756"/>
      <c r="CT114" s="756"/>
      <c r="CU114" s="756"/>
      <c r="CV114" s="756"/>
      <c r="CW114" s="756"/>
      <c r="CX114" s="756"/>
      <c r="CY114" s="756"/>
      <c r="CZ114" s="756"/>
      <c r="DA114" s="756"/>
      <c r="DB114" s="756"/>
      <c r="DC114" s="756"/>
      <c r="DD114" s="756"/>
      <c r="DE114" s="756"/>
      <c r="DF114" s="757"/>
      <c r="DG114" s="783" t="s">
        <v>121</v>
      </c>
      <c r="DH114" s="784"/>
      <c r="DI114" s="784"/>
      <c r="DJ114" s="784"/>
      <c r="DK114" s="785"/>
      <c r="DL114" s="786" t="s">
        <v>121</v>
      </c>
      <c r="DM114" s="784"/>
      <c r="DN114" s="784"/>
      <c r="DO114" s="784"/>
      <c r="DP114" s="785"/>
      <c r="DQ114" s="786" t="s">
        <v>121</v>
      </c>
      <c r="DR114" s="784"/>
      <c r="DS114" s="784"/>
      <c r="DT114" s="784"/>
      <c r="DU114" s="785"/>
      <c r="DV114" s="828" t="s">
        <v>121</v>
      </c>
      <c r="DW114" s="829"/>
      <c r="DX114" s="829"/>
      <c r="DY114" s="829"/>
      <c r="DZ114" s="830"/>
    </row>
    <row r="115" spans="1:130" s="218" customFormat="1" ht="26.25" customHeight="1" x14ac:dyDescent="0.15">
      <c r="A115" s="918"/>
      <c r="B115" s="919"/>
      <c r="C115" s="756" t="s">
        <v>431</v>
      </c>
      <c r="D115" s="756"/>
      <c r="E115" s="756"/>
      <c r="F115" s="756"/>
      <c r="G115" s="756"/>
      <c r="H115" s="756"/>
      <c r="I115" s="756"/>
      <c r="J115" s="756"/>
      <c r="K115" s="756"/>
      <c r="L115" s="756"/>
      <c r="M115" s="756"/>
      <c r="N115" s="756"/>
      <c r="O115" s="756"/>
      <c r="P115" s="756"/>
      <c r="Q115" s="756"/>
      <c r="R115" s="756"/>
      <c r="S115" s="756"/>
      <c r="T115" s="756"/>
      <c r="U115" s="756"/>
      <c r="V115" s="756"/>
      <c r="W115" s="756"/>
      <c r="X115" s="756"/>
      <c r="Y115" s="756"/>
      <c r="Z115" s="757"/>
      <c r="AA115" s="922">
        <v>4521</v>
      </c>
      <c r="AB115" s="923"/>
      <c r="AC115" s="923"/>
      <c r="AD115" s="923"/>
      <c r="AE115" s="924"/>
      <c r="AF115" s="925">
        <v>1099</v>
      </c>
      <c r="AG115" s="923"/>
      <c r="AH115" s="923"/>
      <c r="AI115" s="923"/>
      <c r="AJ115" s="924"/>
      <c r="AK115" s="925">
        <v>1099</v>
      </c>
      <c r="AL115" s="923"/>
      <c r="AM115" s="923"/>
      <c r="AN115" s="923"/>
      <c r="AO115" s="924"/>
      <c r="AP115" s="926">
        <v>0</v>
      </c>
      <c r="AQ115" s="927"/>
      <c r="AR115" s="927"/>
      <c r="AS115" s="927"/>
      <c r="AT115" s="928"/>
      <c r="AU115" s="936"/>
      <c r="AV115" s="937"/>
      <c r="AW115" s="937"/>
      <c r="AX115" s="937"/>
      <c r="AY115" s="937"/>
      <c r="AZ115" s="819" t="s">
        <v>432</v>
      </c>
      <c r="BA115" s="756"/>
      <c r="BB115" s="756"/>
      <c r="BC115" s="756"/>
      <c r="BD115" s="756"/>
      <c r="BE115" s="756"/>
      <c r="BF115" s="756"/>
      <c r="BG115" s="756"/>
      <c r="BH115" s="756"/>
      <c r="BI115" s="756"/>
      <c r="BJ115" s="756"/>
      <c r="BK115" s="756"/>
      <c r="BL115" s="756"/>
      <c r="BM115" s="756"/>
      <c r="BN115" s="756"/>
      <c r="BO115" s="756"/>
      <c r="BP115" s="757"/>
      <c r="BQ115" s="820" t="s">
        <v>121</v>
      </c>
      <c r="BR115" s="821"/>
      <c r="BS115" s="821"/>
      <c r="BT115" s="821"/>
      <c r="BU115" s="821"/>
      <c r="BV115" s="821" t="s">
        <v>121</v>
      </c>
      <c r="BW115" s="821"/>
      <c r="BX115" s="821"/>
      <c r="BY115" s="821"/>
      <c r="BZ115" s="821"/>
      <c r="CA115" s="821" t="s">
        <v>121</v>
      </c>
      <c r="CB115" s="821"/>
      <c r="CC115" s="821"/>
      <c r="CD115" s="821"/>
      <c r="CE115" s="821"/>
      <c r="CF115" s="879" t="s">
        <v>121</v>
      </c>
      <c r="CG115" s="880"/>
      <c r="CH115" s="880"/>
      <c r="CI115" s="880"/>
      <c r="CJ115" s="880"/>
      <c r="CK115" s="931"/>
      <c r="CL115" s="825"/>
      <c r="CM115" s="819" t="s">
        <v>433</v>
      </c>
      <c r="CN115" s="756"/>
      <c r="CO115" s="756"/>
      <c r="CP115" s="756"/>
      <c r="CQ115" s="756"/>
      <c r="CR115" s="756"/>
      <c r="CS115" s="756"/>
      <c r="CT115" s="756"/>
      <c r="CU115" s="756"/>
      <c r="CV115" s="756"/>
      <c r="CW115" s="756"/>
      <c r="CX115" s="756"/>
      <c r="CY115" s="756"/>
      <c r="CZ115" s="756"/>
      <c r="DA115" s="756"/>
      <c r="DB115" s="756"/>
      <c r="DC115" s="756"/>
      <c r="DD115" s="756"/>
      <c r="DE115" s="756"/>
      <c r="DF115" s="757"/>
      <c r="DG115" s="783" t="s">
        <v>121</v>
      </c>
      <c r="DH115" s="784"/>
      <c r="DI115" s="784"/>
      <c r="DJ115" s="784"/>
      <c r="DK115" s="785"/>
      <c r="DL115" s="786" t="s">
        <v>121</v>
      </c>
      <c r="DM115" s="784"/>
      <c r="DN115" s="784"/>
      <c r="DO115" s="784"/>
      <c r="DP115" s="785"/>
      <c r="DQ115" s="786" t="s">
        <v>121</v>
      </c>
      <c r="DR115" s="784"/>
      <c r="DS115" s="784"/>
      <c r="DT115" s="784"/>
      <c r="DU115" s="785"/>
      <c r="DV115" s="828" t="s">
        <v>121</v>
      </c>
      <c r="DW115" s="829"/>
      <c r="DX115" s="829"/>
      <c r="DY115" s="829"/>
      <c r="DZ115" s="830"/>
    </row>
    <row r="116" spans="1:130" s="218" customFormat="1" ht="26.25" customHeight="1" x14ac:dyDescent="0.15">
      <c r="A116" s="920"/>
      <c r="B116" s="921"/>
      <c r="C116" s="843" t="s">
        <v>434</v>
      </c>
      <c r="D116" s="843"/>
      <c r="E116" s="843"/>
      <c r="F116" s="843"/>
      <c r="G116" s="843"/>
      <c r="H116" s="843"/>
      <c r="I116" s="843"/>
      <c r="J116" s="843"/>
      <c r="K116" s="843"/>
      <c r="L116" s="843"/>
      <c r="M116" s="843"/>
      <c r="N116" s="843"/>
      <c r="O116" s="843"/>
      <c r="P116" s="843"/>
      <c r="Q116" s="843"/>
      <c r="R116" s="843"/>
      <c r="S116" s="843"/>
      <c r="T116" s="843"/>
      <c r="U116" s="843"/>
      <c r="V116" s="843"/>
      <c r="W116" s="843"/>
      <c r="X116" s="843"/>
      <c r="Y116" s="843"/>
      <c r="Z116" s="844"/>
      <c r="AA116" s="783" t="s">
        <v>121</v>
      </c>
      <c r="AB116" s="784"/>
      <c r="AC116" s="784"/>
      <c r="AD116" s="784"/>
      <c r="AE116" s="785"/>
      <c r="AF116" s="786" t="s">
        <v>121</v>
      </c>
      <c r="AG116" s="784"/>
      <c r="AH116" s="784"/>
      <c r="AI116" s="784"/>
      <c r="AJ116" s="785"/>
      <c r="AK116" s="786" t="s">
        <v>121</v>
      </c>
      <c r="AL116" s="784"/>
      <c r="AM116" s="784"/>
      <c r="AN116" s="784"/>
      <c r="AO116" s="785"/>
      <c r="AP116" s="828" t="s">
        <v>121</v>
      </c>
      <c r="AQ116" s="829"/>
      <c r="AR116" s="829"/>
      <c r="AS116" s="829"/>
      <c r="AT116" s="830"/>
      <c r="AU116" s="936"/>
      <c r="AV116" s="937"/>
      <c r="AW116" s="937"/>
      <c r="AX116" s="937"/>
      <c r="AY116" s="937"/>
      <c r="AZ116" s="913" t="s">
        <v>435</v>
      </c>
      <c r="BA116" s="914"/>
      <c r="BB116" s="914"/>
      <c r="BC116" s="914"/>
      <c r="BD116" s="914"/>
      <c r="BE116" s="914"/>
      <c r="BF116" s="914"/>
      <c r="BG116" s="914"/>
      <c r="BH116" s="914"/>
      <c r="BI116" s="914"/>
      <c r="BJ116" s="914"/>
      <c r="BK116" s="914"/>
      <c r="BL116" s="914"/>
      <c r="BM116" s="914"/>
      <c r="BN116" s="914"/>
      <c r="BO116" s="914"/>
      <c r="BP116" s="915"/>
      <c r="BQ116" s="820" t="s">
        <v>121</v>
      </c>
      <c r="BR116" s="821"/>
      <c r="BS116" s="821"/>
      <c r="BT116" s="821"/>
      <c r="BU116" s="821"/>
      <c r="BV116" s="821" t="s">
        <v>121</v>
      </c>
      <c r="BW116" s="821"/>
      <c r="BX116" s="821"/>
      <c r="BY116" s="821"/>
      <c r="BZ116" s="821"/>
      <c r="CA116" s="821" t="s">
        <v>121</v>
      </c>
      <c r="CB116" s="821"/>
      <c r="CC116" s="821"/>
      <c r="CD116" s="821"/>
      <c r="CE116" s="821"/>
      <c r="CF116" s="879" t="s">
        <v>121</v>
      </c>
      <c r="CG116" s="880"/>
      <c r="CH116" s="880"/>
      <c r="CI116" s="880"/>
      <c r="CJ116" s="880"/>
      <c r="CK116" s="931"/>
      <c r="CL116" s="825"/>
      <c r="CM116" s="819" t="s">
        <v>436</v>
      </c>
      <c r="CN116" s="756"/>
      <c r="CO116" s="756"/>
      <c r="CP116" s="756"/>
      <c r="CQ116" s="756"/>
      <c r="CR116" s="756"/>
      <c r="CS116" s="756"/>
      <c r="CT116" s="756"/>
      <c r="CU116" s="756"/>
      <c r="CV116" s="756"/>
      <c r="CW116" s="756"/>
      <c r="CX116" s="756"/>
      <c r="CY116" s="756"/>
      <c r="CZ116" s="756"/>
      <c r="DA116" s="756"/>
      <c r="DB116" s="756"/>
      <c r="DC116" s="756"/>
      <c r="DD116" s="756"/>
      <c r="DE116" s="756"/>
      <c r="DF116" s="757"/>
      <c r="DG116" s="783">
        <v>2198</v>
      </c>
      <c r="DH116" s="784"/>
      <c r="DI116" s="784"/>
      <c r="DJ116" s="784"/>
      <c r="DK116" s="785"/>
      <c r="DL116" s="786">
        <v>1099</v>
      </c>
      <c r="DM116" s="784"/>
      <c r="DN116" s="784"/>
      <c r="DO116" s="784"/>
      <c r="DP116" s="785"/>
      <c r="DQ116" s="786" t="s">
        <v>121</v>
      </c>
      <c r="DR116" s="784"/>
      <c r="DS116" s="784"/>
      <c r="DT116" s="784"/>
      <c r="DU116" s="785"/>
      <c r="DV116" s="828" t="s">
        <v>121</v>
      </c>
      <c r="DW116" s="829"/>
      <c r="DX116" s="829"/>
      <c r="DY116" s="829"/>
      <c r="DZ116" s="830"/>
    </row>
    <row r="117" spans="1:130" s="218" customFormat="1" ht="26.25" customHeight="1" x14ac:dyDescent="0.15">
      <c r="A117" s="899" t="s">
        <v>177</v>
      </c>
      <c r="B117" s="900"/>
      <c r="C117" s="900"/>
      <c r="D117" s="900"/>
      <c r="E117" s="900"/>
      <c r="F117" s="900"/>
      <c r="G117" s="900"/>
      <c r="H117" s="900"/>
      <c r="I117" s="900"/>
      <c r="J117" s="900"/>
      <c r="K117" s="900"/>
      <c r="L117" s="900"/>
      <c r="M117" s="900"/>
      <c r="N117" s="900"/>
      <c r="O117" s="900"/>
      <c r="P117" s="900"/>
      <c r="Q117" s="900"/>
      <c r="R117" s="900"/>
      <c r="S117" s="900"/>
      <c r="T117" s="900"/>
      <c r="U117" s="900"/>
      <c r="V117" s="900"/>
      <c r="W117" s="900"/>
      <c r="X117" s="900"/>
      <c r="Y117" s="881" t="s">
        <v>437</v>
      </c>
      <c r="Z117" s="901"/>
      <c r="AA117" s="906">
        <v>1513194</v>
      </c>
      <c r="AB117" s="907"/>
      <c r="AC117" s="907"/>
      <c r="AD117" s="907"/>
      <c r="AE117" s="908"/>
      <c r="AF117" s="909">
        <v>1511792</v>
      </c>
      <c r="AG117" s="907"/>
      <c r="AH117" s="907"/>
      <c r="AI117" s="907"/>
      <c r="AJ117" s="908"/>
      <c r="AK117" s="909">
        <v>1452137</v>
      </c>
      <c r="AL117" s="907"/>
      <c r="AM117" s="907"/>
      <c r="AN117" s="907"/>
      <c r="AO117" s="908"/>
      <c r="AP117" s="910"/>
      <c r="AQ117" s="911"/>
      <c r="AR117" s="911"/>
      <c r="AS117" s="911"/>
      <c r="AT117" s="912"/>
      <c r="AU117" s="936"/>
      <c r="AV117" s="937"/>
      <c r="AW117" s="937"/>
      <c r="AX117" s="937"/>
      <c r="AY117" s="937"/>
      <c r="AZ117" s="867" t="s">
        <v>438</v>
      </c>
      <c r="BA117" s="868"/>
      <c r="BB117" s="868"/>
      <c r="BC117" s="868"/>
      <c r="BD117" s="868"/>
      <c r="BE117" s="868"/>
      <c r="BF117" s="868"/>
      <c r="BG117" s="868"/>
      <c r="BH117" s="868"/>
      <c r="BI117" s="868"/>
      <c r="BJ117" s="868"/>
      <c r="BK117" s="868"/>
      <c r="BL117" s="868"/>
      <c r="BM117" s="868"/>
      <c r="BN117" s="868"/>
      <c r="BO117" s="868"/>
      <c r="BP117" s="869"/>
      <c r="BQ117" s="820" t="s">
        <v>121</v>
      </c>
      <c r="BR117" s="821"/>
      <c r="BS117" s="821"/>
      <c r="BT117" s="821"/>
      <c r="BU117" s="821"/>
      <c r="BV117" s="821" t="s">
        <v>121</v>
      </c>
      <c r="BW117" s="821"/>
      <c r="BX117" s="821"/>
      <c r="BY117" s="821"/>
      <c r="BZ117" s="821"/>
      <c r="CA117" s="821" t="s">
        <v>121</v>
      </c>
      <c r="CB117" s="821"/>
      <c r="CC117" s="821"/>
      <c r="CD117" s="821"/>
      <c r="CE117" s="821"/>
      <c r="CF117" s="879" t="s">
        <v>121</v>
      </c>
      <c r="CG117" s="880"/>
      <c r="CH117" s="880"/>
      <c r="CI117" s="880"/>
      <c r="CJ117" s="880"/>
      <c r="CK117" s="931"/>
      <c r="CL117" s="825"/>
      <c r="CM117" s="819" t="s">
        <v>439</v>
      </c>
      <c r="CN117" s="756"/>
      <c r="CO117" s="756"/>
      <c r="CP117" s="756"/>
      <c r="CQ117" s="756"/>
      <c r="CR117" s="756"/>
      <c r="CS117" s="756"/>
      <c r="CT117" s="756"/>
      <c r="CU117" s="756"/>
      <c r="CV117" s="756"/>
      <c r="CW117" s="756"/>
      <c r="CX117" s="756"/>
      <c r="CY117" s="756"/>
      <c r="CZ117" s="756"/>
      <c r="DA117" s="756"/>
      <c r="DB117" s="756"/>
      <c r="DC117" s="756"/>
      <c r="DD117" s="756"/>
      <c r="DE117" s="756"/>
      <c r="DF117" s="757"/>
      <c r="DG117" s="783" t="s">
        <v>121</v>
      </c>
      <c r="DH117" s="784"/>
      <c r="DI117" s="784"/>
      <c r="DJ117" s="784"/>
      <c r="DK117" s="785"/>
      <c r="DL117" s="786" t="s">
        <v>121</v>
      </c>
      <c r="DM117" s="784"/>
      <c r="DN117" s="784"/>
      <c r="DO117" s="784"/>
      <c r="DP117" s="785"/>
      <c r="DQ117" s="786" t="s">
        <v>121</v>
      </c>
      <c r="DR117" s="784"/>
      <c r="DS117" s="784"/>
      <c r="DT117" s="784"/>
      <c r="DU117" s="785"/>
      <c r="DV117" s="828" t="s">
        <v>121</v>
      </c>
      <c r="DW117" s="829"/>
      <c r="DX117" s="829"/>
      <c r="DY117" s="829"/>
      <c r="DZ117" s="830"/>
    </row>
    <row r="118" spans="1:130" s="218" customFormat="1" ht="26.25" customHeight="1" x14ac:dyDescent="0.15">
      <c r="A118" s="899" t="s">
        <v>413</v>
      </c>
      <c r="B118" s="900"/>
      <c r="C118" s="900"/>
      <c r="D118" s="900"/>
      <c r="E118" s="900"/>
      <c r="F118" s="900"/>
      <c r="G118" s="900"/>
      <c r="H118" s="900"/>
      <c r="I118" s="900"/>
      <c r="J118" s="900"/>
      <c r="K118" s="900"/>
      <c r="L118" s="900"/>
      <c r="M118" s="900"/>
      <c r="N118" s="900"/>
      <c r="O118" s="900"/>
      <c r="P118" s="900"/>
      <c r="Q118" s="900"/>
      <c r="R118" s="900"/>
      <c r="S118" s="900"/>
      <c r="T118" s="900"/>
      <c r="U118" s="900"/>
      <c r="V118" s="900"/>
      <c r="W118" s="900"/>
      <c r="X118" s="900"/>
      <c r="Y118" s="900"/>
      <c r="Z118" s="901"/>
      <c r="AA118" s="902" t="s">
        <v>410</v>
      </c>
      <c r="AB118" s="900"/>
      <c r="AC118" s="900"/>
      <c r="AD118" s="900"/>
      <c r="AE118" s="901"/>
      <c r="AF118" s="902" t="s">
        <v>411</v>
      </c>
      <c r="AG118" s="900"/>
      <c r="AH118" s="900"/>
      <c r="AI118" s="900"/>
      <c r="AJ118" s="901"/>
      <c r="AK118" s="902" t="s">
        <v>294</v>
      </c>
      <c r="AL118" s="900"/>
      <c r="AM118" s="900"/>
      <c r="AN118" s="900"/>
      <c r="AO118" s="901"/>
      <c r="AP118" s="903" t="s">
        <v>412</v>
      </c>
      <c r="AQ118" s="904"/>
      <c r="AR118" s="904"/>
      <c r="AS118" s="904"/>
      <c r="AT118" s="905"/>
      <c r="AU118" s="936"/>
      <c r="AV118" s="937"/>
      <c r="AW118" s="937"/>
      <c r="AX118" s="937"/>
      <c r="AY118" s="937"/>
      <c r="AZ118" s="842" t="s">
        <v>440</v>
      </c>
      <c r="BA118" s="843"/>
      <c r="BB118" s="843"/>
      <c r="BC118" s="843"/>
      <c r="BD118" s="843"/>
      <c r="BE118" s="843"/>
      <c r="BF118" s="843"/>
      <c r="BG118" s="843"/>
      <c r="BH118" s="843"/>
      <c r="BI118" s="843"/>
      <c r="BJ118" s="843"/>
      <c r="BK118" s="843"/>
      <c r="BL118" s="843"/>
      <c r="BM118" s="843"/>
      <c r="BN118" s="843"/>
      <c r="BO118" s="843"/>
      <c r="BP118" s="844"/>
      <c r="BQ118" s="883" t="s">
        <v>121</v>
      </c>
      <c r="BR118" s="849"/>
      <c r="BS118" s="849"/>
      <c r="BT118" s="849"/>
      <c r="BU118" s="849"/>
      <c r="BV118" s="849" t="s">
        <v>121</v>
      </c>
      <c r="BW118" s="849"/>
      <c r="BX118" s="849"/>
      <c r="BY118" s="849"/>
      <c r="BZ118" s="849"/>
      <c r="CA118" s="849" t="s">
        <v>121</v>
      </c>
      <c r="CB118" s="849"/>
      <c r="CC118" s="849"/>
      <c r="CD118" s="849"/>
      <c r="CE118" s="849"/>
      <c r="CF118" s="879" t="s">
        <v>121</v>
      </c>
      <c r="CG118" s="880"/>
      <c r="CH118" s="880"/>
      <c r="CI118" s="880"/>
      <c r="CJ118" s="880"/>
      <c r="CK118" s="931"/>
      <c r="CL118" s="825"/>
      <c r="CM118" s="819" t="s">
        <v>441</v>
      </c>
      <c r="CN118" s="756"/>
      <c r="CO118" s="756"/>
      <c r="CP118" s="756"/>
      <c r="CQ118" s="756"/>
      <c r="CR118" s="756"/>
      <c r="CS118" s="756"/>
      <c r="CT118" s="756"/>
      <c r="CU118" s="756"/>
      <c r="CV118" s="756"/>
      <c r="CW118" s="756"/>
      <c r="CX118" s="756"/>
      <c r="CY118" s="756"/>
      <c r="CZ118" s="756"/>
      <c r="DA118" s="756"/>
      <c r="DB118" s="756"/>
      <c r="DC118" s="756"/>
      <c r="DD118" s="756"/>
      <c r="DE118" s="756"/>
      <c r="DF118" s="757"/>
      <c r="DG118" s="783" t="s">
        <v>121</v>
      </c>
      <c r="DH118" s="784"/>
      <c r="DI118" s="784"/>
      <c r="DJ118" s="784"/>
      <c r="DK118" s="785"/>
      <c r="DL118" s="786" t="s">
        <v>121</v>
      </c>
      <c r="DM118" s="784"/>
      <c r="DN118" s="784"/>
      <c r="DO118" s="784"/>
      <c r="DP118" s="785"/>
      <c r="DQ118" s="786" t="s">
        <v>121</v>
      </c>
      <c r="DR118" s="784"/>
      <c r="DS118" s="784"/>
      <c r="DT118" s="784"/>
      <c r="DU118" s="785"/>
      <c r="DV118" s="828" t="s">
        <v>121</v>
      </c>
      <c r="DW118" s="829"/>
      <c r="DX118" s="829"/>
      <c r="DY118" s="829"/>
      <c r="DZ118" s="830"/>
    </row>
    <row r="119" spans="1:130" s="218" customFormat="1" ht="26.25" customHeight="1" x14ac:dyDescent="0.15">
      <c r="A119" s="822" t="s">
        <v>416</v>
      </c>
      <c r="B119" s="823"/>
      <c r="C119" s="864" t="s">
        <v>417</v>
      </c>
      <c r="D119" s="812"/>
      <c r="E119" s="812"/>
      <c r="F119" s="812"/>
      <c r="G119" s="812"/>
      <c r="H119" s="812"/>
      <c r="I119" s="812"/>
      <c r="J119" s="812"/>
      <c r="K119" s="812"/>
      <c r="L119" s="812"/>
      <c r="M119" s="812"/>
      <c r="N119" s="812"/>
      <c r="O119" s="812"/>
      <c r="P119" s="812"/>
      <c r="Q119" s="812"/>
      <c r="R119" s="812"/>
      <c r="S119" s="812"/>
      <c r="T119" s="812"/>
      <c r="U119" s="812"/>
      <c r="V119" s="812"/>
      <c r="W119" s="812"/>
      <c r="X119" s="812"/>
      <c r="Y119" s="812"/>
      <c r="Z119" s="813"/>
      <c r="AA119" s="892" t="s">
        <v>121</v>
      </c>
      <c r="AB119" s="893"/>
      <c r="AC119" s="893"/>
      <c r="AD119" s="893"/>
      <c r="AE119" s="894"/>
      <c r="AF119" s="895" t="s">
        <v>121</v>
      </c>
      <c r="AG119" s="893"/>
      <c r="AH119" s="893"/>
      <c r="AI119" s="893"/>
      <c r="AJ119" s="894"/>
      <c r="AK119" s="895" t="s">
        <v>121</v>
      </c>
      <c r="AL119" s="893"/>
      <c r="AM119" s="893"/>
      <c r="AN119" s="893"/>
      <c r="AO119" s="894"/>
      <c r="AP119" s="896" t="s">
        <v>121</v>
      </c>
      <c r="AQ119" s="897"/>
      <c r="AR119" s="897"/>
      <c r="AS119" s="897"/>
      <c r="AT119" s="898"/>
      <c r="AU119" s="938"/>
      <c r="AV119" s="939"/>
      <c r="AW119" s="939"/>
      <c r="AX119" s="939"/>
      <c r="AY119" s="939"/>
      <c r="AZ119" s="239" t="s">
        <v>177</v>
      </c>
      <c r="BA119" s="239"/>
      <c r="BB119" s="239"/>
      <c r="BC119" s="239"/>
      <c r="BD119" s="239"/>
      <c r="BE119" s="239"/>
      <c r="BF119" s="239"/>
      <c r="BG119" s="239"/>
      <c r="BH119" s="239"/>
      <c r="BI119" s="239"/>
      <c r="BJ119" s="239"/>
      <c r="BK119" s="239"/>
      <c r="BL119" s="239"/>
      <c r="BM119" s="239"/>
      <c r="BN119" s="239"/>
      <c r="BO119" s="881" t="s">
        <v>442</v>
      </c>
      <c r="BP119" s="882"/>
      <c r="BQ119" s="883">
        <v>18463634</v>
      </c>
      <c r="BR119" s="849"/>
      <c r="BS119" s="849"/>
      <c r="BT119" s="849"/>
      <c r="BU119" s="849"/>
      <c r="BV119" s="849">
        <v>17246149</v>
      </c>
      <c r="BW119" s="849"/>
      <c r="BX119" s="849"/>
      <c r="BY119" s="849"/>
      <c r="BZ119" s="849"/>
      <c r="CA119" s="849">
        <v>16758204</v>
      </c>
      <c r="CB119" s="849"/>
      <c r="CC119" s="849"/>
      <c r="CD119" s="849"/>
      <c r="CE119" s="849"/>
      <c r="CF119" s="752"/>
      <c r="CG119" s="753"/>
      <c r="CH119" s="753"/>
      <c r="CI119" s="753"/>
      <c r="CJ119" s="838"/>
      <c r="CK119" s="932"/>
      <c r="CL119" s="827"/>
      <c r="CM119" s="842" t="s">
        <v>443</v>
      </c>
      <c r="CN119" s="843"/>
      <c r="CO119" s="843"/>
      <c r="CP119" s="843"/>
      <c r="CQ119" s="843"/>
      <c r="CR119" s="843"/>
      <c r="CS119" s="843"/>
      <c r="CT119" s="843"/>
      <c r="CU119" s="843"/>
      <c r="CV119" s="843"/>
      <c r="CW119" s="843"/>
      <c r="CX119" s="843"/>
      <c r="CY119" s="843"/>
      <c r="CZ119" s="843"/>
      <c r="DA119" s="843"/>
      <c r="DB119" s="843"/>
      <c r="DC119" s="843"/>
      <c r="DD119" s="843"/>
      <c r="DE119" s="843"/>
      <c r="DF119" s="844"/>
      <c r="DG119" s="767" t="s">
        <v>121</v>
      </c>
      <c r="DH119" s="768"/>
      <c r="DI119" s="768"/>
      <c r="DJ119" s="768"/>
      <c r="DK119" s="769"/>
      <c r="DL119" s="770" t="s">
        <v>121</v>
      </c>
      <c r="DM119" s="768"/>
      <c r="DN119" s="768"/>
      <c r="DO119" s="768"/>
      <c r="DP119" s="769"/>
      <c r="DQ119" s="770" t="s">
        <v>121</v>
      </c>
      <c r="DR119" s="768"/>
      <c r="DS119" s="768"/>
      <c r="DT119" s="768"/>
      <c r="DU119" s="769"/>
      <c r="DV119" s="852" t="s">
        <v>121</v>
      </c>
      <c r="DW119" s="853"/>
      <c r="DX119" s="853"/>
      <c r="DY119" s="853"/>
      <c r="DZ119" s="854"/>
    </row>
    <row r="120" spans="1:130" s="218" customFormat="1" ht="26.25" customHeight="1" x14ac:dyDescent="0.15">
      <c r="A120" s="824"/>
      <c r="B120" s="825"/>
      <c r="C120" s="819" t="s">
        <v>420</v>
      </c>
      <c r="D120" s="756"/>
      <c r="E120" s="756"/>
      <c r="F120" s="756"/>
      <c r="G120" s="756"/>
      <c r="H120" s="756"/>
      <c r="I120" s="756"/>
      <c r="J120" s="756"/>
      <c r="K120" s="756"/>
      <c r="L120" s="756"/>
      <c r="M120" s="756"/>
      <c r="N120" s="756"/>
      <c r="O120" s="756"/>
      <c r="P120" s="756"/>
      <c r="Q120" s="756"/>
      <c r="R120" s="756"/>
      <c r="S120" s="756"/>
      <c r="T120" s="756"/>
      <c r="U120" s="756"/>
      <c r="V120" s="756"/>
      <c r="W120" s="756"/>
      <c r="X120" s="756"/>
      <c r="Y120" s="756"/>
      <c r="Z120" s="757"/>
      <c r="AA120" s="783" t="s">
        <v>121</v>
      </c>
      <c r="AB120" s="784"/>
      <c r="AC120" s="784"/>
      <c r="AD120" s="784"/>
      <c r="AE120" s="785"/>
      <c r="AF120" s="786" t="s">
        <v>121</v>
      </c>
      <c r="AG120" s="784"/>
      <c r="AH120" s="784"/>
      <c r="AI120" s="784"/>
      <c r="AJ120" s="785"/>
      <c r="AK120" s="786" t="s">
        <v>121</v>
      </c>
      <c r="AL120" s="784"/>
      <c r="AM120" s="784"/>
      <c r="AN120" s="784"/>
      <c r="AO120" s="785"/>
      <c r="AP120" s="828" t="s">
        <v>121</v>
      </c>
      <c r="AQ120" s="829"/>
      <c r="AR120" s="829"/>
      <c r="AS120" s="829"/>
      <c r="AT120" s="830"/>
      <c r="AU120" s="884" t="s">
        <v>444</v>
      </c>
      <c r="AV120" s="885"/>
      <c r="AW120" s="885"/>
      <c r="AX120" s="885"/>
      <c r="AY120" s="886"/>
      <c r="AZ120" s="864" t="s">
        <v>445</v>
      </c>
      <c r="BA120" s="812"/>
      <c r="BB120" s="812"/>
      <c r="BC120" s="812"/>
      <c r="BD120" s="812"/>
      <c r="BE120" s="812"/>
      <c r="BF120" s="812"/>
      <c r="BG120" s="812"/>
      <c r="BH120" s="812"/>
      <c r="BI120" s="812"/>
      <c r="BJ120" s="812"/>
      <c r="BK120" s="812"/>
      <c r="BL120" s="812"/>
      <c r="BM120" s="812"/>
      <c r="BN120" s="812"/>
      <c r="BO120" s="812"/>
      <c r="BP120" s="813"/>
      <c r="BQ120" s="865">
        <v>7650386</v>
      </c>
      <c r="BR120" s="846"/>
      <c r="BS120" s="846"/>
      <c r="BT120" s="846"/>
      <c r="BU120" s="846"/>
      <c r="BV120" s="846">
        <v>8501627</v>
      </c>
      <c r="BW120" s="846"/>
      <c r="BX120" s="846"/>
      <c r="BY120" s="846"/>
      <c r="BZ120" s="846"/>
      <c r="CA120" s="846">
        <v>8239508</v>
      </c>
      <c r="CB120" s="846"/>
      <c r="CC120" s="846"/>
      <c r="CD120" s="846"/>
      <c r="CE120" s="846"/>
      <c r="CF120" s="870">
        <v>110.5</v>
      </c>
      <c r="CG120" s="871"/>
      <c r="CH120" s="871"/>
      <c r="CI120" s="871"/>
      <c r="CJ120" s="871"/>
      <c r="CK120" s="872" t="s">
        <v>446</v>
      </c>
      <c r="CL120" s="856"/>
      <c r="CM120" s="856"/>
      <c r="CN120" s="856"/>
      <c r="CO120" s="857"/>
      <c r="CP120" s="876" t="s">
        <v>447</v>
      </c>
      <c r="CQ120" s="877"/>
      <c r="CR120" s="877"/>
      <c r="CS120" s="877"/>
      <c r="CT120" s="877"/>
      <c r="CU120" s="877"/>
      <c r="CV120" s="877"/>
      <c r="CW120" s="877"/>
      <c r="CX120" s="877"/>
      <c r="CY120" s="877"/>
      <c r="CZ120" s="877"/>
      <c r="DA120" s="877"/>
      <c r="DB120" s="877"/>
      <c r="DC120" s="877"/>
      <c r="DD120" s="877"/>
      <c r="DE120" s="877"/>
      <c r="DF120" s="878"/>
      <c r="DG120" s="865">
        <v>7302277</v>
      </c>
      <c r="DH120" s="846"/>
      <c r="DI120" s="846"/>
      <c r="DJ120" s="846"/>
      <c r="DK120" s="846"/>
      <c r="DL120" s="846">
        <v>7072887</v>
      </c>
      <c r="DM120" s="846"/>
      <c r="DN120" s="846"/>
      <c r="DO120" s="846"/>
      <c r="DP120" s="846"/>
      <c r="DQ120" s="846">
        <v>6931471</v>
      </c>
      <c r="DR120" s="846"/>
      <c r="DS120" s="846"/>
      <c r="DT120" s="846"/>
      <c r="DU120" s="846"/>
      <c r="DV120" s="847">
        <v>93</v>
      </c>
      <c r="DW120" s="847"/>
      <c r="DX120" s="847"/>
      <c r="DY120" s="847"/>
      <c r="DZ120" s="848"/>
    </row>
    <row r="121" spans="1:130" s="218" customFormat="1" ht="26.25" customHeight="1" x14ac:dyDescent="0.15">
      <c r="A121" s="824"/>
      <c r="B121" s="825"/>
      <c r="C121" s="867" t="s">
        <v>448</v>
      </c>
      <c r="D121" s="868"/>
      <c r="E121" s="868"/>
      <c r="F121" s="868"/>
      <c r="G121" s="868"/>
      <c r="H121" s="868"/>
      <c r="I121" s="868"/>
      <c r="J121" s="868"/>
      <c r="K121" s="868"/>
      <c r="L121" s="868"/>
      <c r="M121" s="868"/>
      <c r="N121" s="868"/>
      <c r="O121" s="868"/>
      <c r="P121" s="868"/>
      <c r="Q121" s="868"/>
      <c r="R121" s="868"/>
      <c r="S121" s="868"/>
      <c r="T121" s="868"/>
      <c r="U121" s="868"/>
      <c r="V121" s="868"/>
      <c r="W121" s="868"/>
      <c r="X121" s="868"/>
      <c r="Y121" s="868"/>
      <c r="Z121" s="869"/>
      <c r="AA121" s="783" t="s">
        <v>121</v>
      </c>
      <c r="AB121" s="784"/>
      <c r="AC121" s="784"/>
      <c r="AD121" s="784"/>
      <c r="AE121" s="785"/>
      <c r="AF121" s="786" t="s">
        <v>121</v>
      </c>
      <c r="AG121" s="784"/>
      <c r="AH121" s="784"/>
      <c r="AI121" s="784"/>
      <c r="AJ121" s="785"/>
      <c r="AK121" s="786" t="s">
        <v>121</v>
      </c>
      <c r="AL121" s="784"/>
      <c r="AM121" s="784"/>
      <c r="AN121" s="784"/>
      <c r="AO121" s="785"/>
      <c r="AP121" s="828" t="s">
        <v>121</v>
      </c>
      <c r="AQ121" s="829"/>
      <c r="AR121" s="829"/>
      <c r="AS121" s="829"/>
      <c r="AT121" s="830"/>
      <c r="AU121" s="887"/>
      <c r="AV121" s="888"/>
      <c r="AW121" s="888"/>
      <c r="AX121" s="888"/>
      <c r="AY121" s="889"/>
      <c r="AZ121" s="819" t="s">
        <v>449</v>
      </c>
      <c r="BA121" s="756"/>
      <c r="BB121" s="756"/>
      <c r="BC121" s="756"/>
      <c r="BD121" s="756"/>
      <c r="BE121" s="756"/>
      <c r="BF121" s="756"/>
      <c r="BG121" s="756"/>
      <c r="BH121" s="756"/>
      <c r="BI121" s="756"/>
      <c r="BJ121" s="756"/>
      <c r="BK121" s="756"/>
      <c r="BL121" s="756"/>
      <c r="BM121" s="756"/>
      <c r="BN121" s="756"/>
      <c r="BO121" s="756"/>
      <c r="BP121" s="757"/>
      <c r="BQ121" s="820">
        <v>29834</v>
      </c>
      <c r="BR121" s="821"/>
      <c r="BS121" s="821"/>
      <c r="BT121" s="821"/>
      <c r="BU121" s="821"/>
      <c r="BV121" s="821">
        <v>19810</v>
      </c>
      <c r="BW121" s="821"/>
      <c r="BX121" s="821"/>
      <c r="BY121" s="821"/>
      <c r="BZ121" s="821"/>
      <c r="CA121" s="821">
        <v>10573</v>
      </c>
      <c r="CB121" s="821"/>
      <c r="CC121" s="821"/>
      <c r="CD121" s="821"/>
      <c r="CE121" s="821"/>
      <c r="CF121" s="879">
        <v>0.1</v>
      </c>
      <c r="CG121" s="880"/>
      <c r="CH121" s="880"/>
      <c r="CI121" s="880"/>
      <c r="CJ121" s="880"/>
      <c r="CK121" s="873"/>
      <c r="CL121" s="859"/>
      <c r="CM121" s="859"/>
      <c r="CN121" s="859"/>
      <c r="CO121" s="860"/>
      <c r="CP121" s="839" t="s">
        <v>450</v>
      </c>
      <c r="CQ121" s="840"/>
      <c r="CR121" s="840"/>
      <c r="CS121" s="840"/>
      <c r="CT121" s="840"/>
      <c r="CU121" s="840"/>
      <c r="CV121" s="840"/>
      <c r="CW121" s="840"/>
      <c r="CX121" s="840"/>
      <c r="CY121" s="840"/>
      <c r="CZ121" s="840"/>
      <c r="DA121" s="840"/>
      <c r="DB121" s="840"/>
      <c r="DC121" s="840"/>
      <c r="DD121" s="840"/>
      <c r="DE121" s="840"/>
      <c r="DF121" s="841"/>
      <c r="DG121" s="820" t="s">
        <v>121</v>
      </c>
      <c r="DH121" s="821"/>
      <c r="DI121" s="821"/>
      <c r="DJ121" s="821"/>
      <c r="DK121" s="821"/>
      <c r="DL121" s="821" t="s">
        <v>121</v>
      </c>
      <c r="DM121" s="821"/>
      <c r="DN121" s="821"/>
      <c r="DO121" s="821"/>
      <c r="DP121" s="821"/>
      <c r="DQ121" s="821" t="s">
        <v>121</v>
      </c>
      <c r="DR121" s="821"/>
      <c r="DS121" s="821"/>
      <c r="DT121" s="821"/>
      <c r="DU121" s="821"/>
      <c r="DV121" s="798" t="s">
        <v>121</v>
      </c>
      <c r="DW121" s="798"/>
      <c r="DX121" s="798"/>
      <c r="DY121" s="798"/>
      <c r="DZ121" s="799"/>
    </row>
    <row r="122" spans="1:130" s="218" customFormat="1" ht="26.25" customHeight="1" x14ac:dyDescent="0.15">
      <c r="A122" s="824"/>
      <c r="B122" s="825"/>
      <c r="C122" s="819" t="s">
        <v>430</v>
      </c>
      <c r="D122" s="756"/>
      <c r="E122" s="756"/>
      <c r="F122" s="756"/>
      <c r="G122" s="756"/>
      <c r="H122" s="756"/>
      <c r="I122" s="756"/>
      <c r="J122" s="756"/>
      <c r="K122" s="756"/>
      <c r="L122" s="756"/>
      <c r="M122" s="756"/>
      <c r="N122" s="756"/>
      <c r="O122" s="756"/>
      <c r="P122" s="756"/>
      <c r="Q122" s="756"/>
      <c r="R122" s="756"/>
      <c r="S122" s="756"/>
      <c r="T122" s="756"/>
      <c r="U122" s="756"/>
      <c r="V122" s="756"/>
      <c r="W122" s="756"/>
      <c r="X122" s="756"/>
      <c r="Y122" s="756"/>
      <c r="Z122" s="757"/>
      <c r="AA122" s="783" t="s">
        <v>121</v>
      </c>
      <c r="AB122" s="784"/>
      <c r="AC122" s="784"/>
      <c r="AD122" s="784"/>
      <c r="AE122" s="785"/>
      <c r="AF122" s="786" t="s">
        <v>121</v>
      </c>
      <c r="AG122" s="784"/>
      <c r="AH122" s="784"/>
      <c r="AI122" s="784"/>
      <c r="AJ122" s="785"/>
      <c r="AK122" s="786" t="s">
        <v>121</v>
      </c>
      <c r="AL122" s="784"/>
      <c r="AM122" s="784"/>
      <c r="AN122" s="784"/>
      <c r="AO122" s="785"/>
      <c r="AP122" s="828" t="s">
        <v>121</v>
      </c>
      <c r="AQ122" s="829"/>
      <c r="AR122" s="829"/>
      <c r="AS122" s="829"/>
      <c r="AT122" s="830"/>
      <c r="AU122" s="887"/>
      <c r="AV122" s="888"/>
      <c r="AW122" s="888"/>
      <c r="AX122" s="888"/>
      <c r="AY122" s="889"/>
      <c r="AZ122" s="842" t="s">
        <v>451</v>
      </c>
      <c r="BA122" s="843"/>
      <c r="BB122" s="843"/>
      <c r="BC122" s="843"/>
      <c r="BD122" s="843"/>
      <c r="BE122" s="843"/>
      <c r="BF122" s="843"/>
      <c r="BG122" s="843"/>
      <c r="BH122" s="843"/>
      <c r="BI122" s="843"/>
      <c r="BJ122" s="843"/>
      <c r="BK122" s="843"/>
      <c r="BL122" s="843"/>
      <c r="BM122" s="843"/>
      <c r="BN122" s="843"/>
      <c r="BO122" s="843"/>
      <c r="BP122" s="844"/>
      <c r="BQ122" s="883">
        <v>14024888</v>
      </c>
      <c r="BR122" s="849"/>
      <c r="BS122" s="849"/>
      <c r="BT122" s="849"/>
      <c r="BU122" s="849"/>
      <c r="BV122" s="849">
        <v>13245802</v>
      </c>
      <c r="BW122" s="849"/>
      <c r="BX122" s="849"/>
      <c r="BY122" s="849"/>
      <c r="BZ122" s="849"/>
      <c r="CA122" s="849">
        <v>12574557</v>
      </c>
      <c r="CB122" s="849"/>
      <c r="CC122" s="849"/>
      <c r="CD122" s="849"/>
      <c r="CE122" s="849"/>
      <c r="CF122" s="850">
        <v>168.6</v>
      </c>
      <c r="CG122" s="851"/>
      <c r="CH122" s="851"/>
      <c r="CI122" s="851"/>
      <c r="CJ122" s="851"/>
      <c r="CK122" s="873"/>
      <c r="CL122" s="859"/>
      <c r="CM122" s="859"/>
      <c r="CN122" s="859"/>
      <c r="CO122" s="860"/>
      <c r="CP122" s="839" t="s">
        <v>452</v>
      </c>
      <c r="CQ122" s="840"/>
      <c r="CR122" s="840"/>
      <c r="CS122" s="840"/>
      <c r="CT122" s="840"/>
      <c r="CU122" s="840"/>
      <c r="CV122" s="840"/>
      <c r="CW122" s="840"/>
      <c r="CX122" s="840"/>
      <c r="CY122" s="840"/>
      <c r="CZ122" s="840"/>
      <c r="DA122" s="840"/>
      <c r="DB122" s="840"/>
      <c r="DC122" s="840"/>
      <c r="DD122" s="840"/>
      <c r="DE122" s="840"/>
      <c r="DF122" s="841"/>
      <c r="DG122" s="820" t="s">
        <v>121</v>
      </c>
      <c r="DH122" s="821"/>
      <c r="DI122" s="821"/>
      <c r="DJ122" s="821"/>
      <c r="DK122" s="821"/>
      <c r="DL122" s="821" t="s">
        <v>121</v>
      </c>
      <c r="DM122" s="821"/>
      <c r="DN122" s="821"/>
      <c r="DO122" s="821"/>
      <c r="DP122" s="821"/>
      <c r="DQ122" s="821" t="s">
        <v>121</v>
      </c>
      <c r="DR122" s="821"/>
      <c r="DS122" s="821"/>
      <c r="DT122" s="821"/>
      <c r="DU122" s="821"/>
      <c r="DV122" s="798" t="s">
        <v>121</v>
      </c>
      <c r="DW122" s="798"/>
      <c r="DX122" s="798"/>
      <c r="DY122" s="798"/>
      <c r="DZ122" s="799"/>
    </row>
    <row r="123" spans="1:130" s="218" customFormat="1" ht="26.25" customHeight="1" x14ac:dyDescent="0.15">
      <c r="A123" s="824"/>
      <c r="B123" s="825"/>
      <c r="C123" s="819" t="s">
        <v>436</v>
      </c>
      <c r="D123" s="756"/>
      <c r="E123" s="756"/>
      <c r="F123" s="756"/>
      <c r="G123" s="756"/>
      <c r="H123" s="756"/>
      <c r="I123" s="756"/>
      <c r="J123" s="756"/>
      <c r="K123" s="756"/>
      <c r="L123" s="756"/>
      <c r="M123" s="756"/>
      <c r="N123" s="756"/>
      <c r="O123" s="756"/>
      <c r="P123" s="756"/>
      <c r="Q123" s="756"/>
      <c r="R123" s="756"/>
      <c r="S123" s="756"/>
      <c r="T123" s="756"/>
      <c r="U123" s="756"/>
      <c r="V123" s="756"/>
      <c r="W123" s="756"/>
      <c r="X123" s="756"/>
      <c r="Y123" s="756"/>
      <c r="Z123" s="757"/>
      <c r="AA123" s="783" t="s">
        <v>121</v>
      </c>
      <c r="AB123" s="784"/>
      <c r="AC123" s="784"/>
      <c r="AD123" s="784"/>
      <c r="AE123" s="785"/>
      <c r="AF123" s="786" t="s">
        <v>121</v>
      </c>
      <c r="AG123" s="784"/>
      <c r="AH123" s="784"/>
      <c r="AI123" s="784"/>
      <c r="AJ123" s="785"/>
      <c r="AK123" s="786" t="s">
        <v>121</v>
      </c>
      <c r="AL123" s="784"/>
      <c r="AM123" s="784"/>
      <c r="AN123" s="784"/>
      <c r="AO123" s="785"/>
      <c r="AP123" s="828" t="s">
        <v>121</v>
      </c>
      <c r="AQ123" s="829"/>
      <c r="AR123" s="829"/>
      <c r="AS123" s="829"/>
      <c r="AT123" s="830"/>
      <c r="AU123" s="890"/>
      <c r="AV123" s="891"/>
      <c r="AW123" s="891"/>
      <c r="AX123" s="891"/>
      <c r="AY123" s="891"/>
      <c r="AZ123" s="239" t="s">
        <v>177</v>
      </c>
      <c r="BA123" s="239"/>
      <c r="BB123" s="239"/>
      <c r="BC123" s="239"/>
      <c r="BD123" s="239"/>
      <c r="BE123" s="239"/>
      <c r="BF123" s="239"/>
      <c r="BG123" s="239"/>
      <c r="BH123" s="239"/>
      <c r="BI123" s="239"/>
      <c r="BJ123" s="239"/>
      <c r="BK123" s="239"/>
      <c r="BL123" s="239"/>
      <c r="BM123" s="239"/>
      <c r="BN123" s="239"/>
      <c r="BO123" s="881" t="s">
        <v>453</v>
      </c>
      <c r="BP123" s="882"/>
      <c r="BQ123" s="836">
        <v>21705108</v>
      </c>
      <c r="BR123" s="837"/>
      <c r="BS123" s="837"/>
      <c r="BT123" s="837"/>
      <c r="BU123" s="837"/>
      <c r="BV123" s="837">
        <v>21767239</v>
      </c>
      <c r="BW123" s="837"/>
      <c r="BX123" s="837"/>
      <c r="BY123" s="837"/>
      <c r="BZ123" s="837"/>
      <c r="CA123" s="837">
        <v>20824638</v>
      </c>
      <c r="CB123" s="837"/>
      <c r="CC123" s="837"/>
      <c r="CD123" s="837"/>
      <c r="CE123" s="837"/>
      <c r="CF123" s="752"/>
      <c r="CG123" s="753"/>
      <c r="CH123" s="753"/>
      <c r="CI123" s="753"/>
      <c r="CJ123" s="838"/>
      <c r="CK123" s="873"/>
      <c r="CL123" s="859"/>
      <c r="CM123" s="859"/>
      <c r="CN123" s="859"/>
      <c r="CO123" s="860"/>
      <c r="CP123" s="839"/>
      <c r="CQ123" s="840"/>
      <c r="CR123" s="840"/>
      <c r="CS123" s="840"/>
      <c r="CT123" s="840"/>
      <c r="CU123" s="840"/>
      <c r="CV123" s="840"/>
      <c r="CW123" s="840"/>
      <c r="CX123" s="840"/>
      <c r="CY123" s="840"/>
      <c r="CZ123" s="840"/>
      <c r="DA123" s="840"/>
      <c r="DB123" s="840"/>
      <c r="DC123" s="840"/>
      <c r="DD123" s="840"/>
      <c r="DE123" s="840"/>
      <c r="DF123" s="841"/>
      <c r="DG123" s="783"/>
      <c r="DH123" s="784"/>
      <c r="DI123" s="784"/>
      <c r="DJ123" s="784"/>
      <c r="DK123" s="785"/>
      <c r="DL123" s="786"/>
      <c r="DM123" s="784"/>
      <c r="DN123" s="784"/>
      <c r="DO123" s="784"/>
      <c r="DP123" s="785"/>
      <c r="DQ123" s="786"/>
      <c r="DR123" s="784"/>
      <c r="DS123" s="784"/>
      <c r="DT123" s="784"/>
      <c r="DU123" s="785"/>
      <c r="DV123" s="828"/>
      <c r="DW123" s="829"/>
      <c r="DX123" s="829"/>
      <c r="DY123" s="829"/>
      <c r="DZ123" s="830"/>
    </row>
    <row r="124" spans="1:130" s="218" customFormat="1" ht="26.25" customHeight="1" thickBot="1" x14ac:dyDescent="0.2">
      <c r="A124" s="824"/>
      <c r="B124" s="825"/>
      <c r="C124" s="819" t="s">
        <v>439</v>
      </c>
      <c r="D124" s="756"/>
      <c r="E124" s="756"/>
      <c r="F124" s="756"/>
      <c r="G124" s="756"/>
      <c r="H124" s="756"/>
      <c r="I124" s="756"/>
      <c r="J124" s="756"/>
      <c r="K124" s="756"/>
      <c r="L124" s="756"/>
      <c r="M124" s="756"/>
      <c r="N124" s="756"/>
      <c r="O124" s="756"/>
      <c r="P124" s="756"/>
      <c r="Q124" s="756"/>
      <c r="R124" s="756"/>
      <c r="S124" s="756"/>
      <c r="T124" s="756"/>
      <c r="U124" s="756"/>
      <c r="V124" s="756"/>
      <c r="W124" s="756"/>
      <c r="X124" s="756"/>
      <c r="Y124" s="756"/>
      <c r="Z124" s="757"/>
      <c r="AA124" s="783" t="s">
        <v>121</v>
      </c>
      <c r="AB124" s="784"/>
      <c r="AC124" s="784"/>
      <c r="AD124" s="784"/>
      <c r="AE124" s="785"/>
      <c r="AF124" s="786" t="s">
        <v>121</v>
      </c>
      <c r="AG124" s="784"/>
      <c r="AH124" s="784"/>
      <c r="AI124" s="784"/>
      <c r="AJ124" s="785"/>
      <c r="AK124" s="786" t="s">
        <v>121</v>
      </c>
      <c r="AL124" s="784"/>
      <c r="AM124" s="784"/>
      <c r="AN124" s="784"/>
      <c r="AO124" s="785"/>
      <c r="AP124" s="828" t="s">
        <v>121</v>
      </c>
      <c r="AQ124" s="829"/>
      <c r="AR124" s="829"/>
      <c r="AS124" s="829"/>
      <c r="AT124" s="830"/>
      <c r="AU124" s="831" t="s">
        <v>454</v>
      </c>
      <c r="AV124" s="832"/>
      <c r="AW124" s="832"/>
      <c r="AX124" s="832"/>
      <c r="AY124" s="832"/>
      <c r="AZ124" s="832"/>
      <c r="BA124" s="832"/>
      <c r="BB124" s="832"/>
      <c r="BC124" s="832"/>
      <c r="BD124" s="832"/>
      <c r="BE124" s="832"/>
      <c r="BF124" s="832"/>
      <c r="BG124" s="832"/>
      <c r="BH124" s="832"/>
      <c r="BI124" s="832"/>
      <c r="BJ124" s="832"/>
      <c r="BK124" s="832"/>
      <c r="BL124" s="832"/>
      <c r="BM124" s="832"/>
      <c r="BN124" s="832"/>
      <c r="BO124" s="832"/>
      <c r="BP124" s="833"/>
      <c r="BQ124" s="834" t="s">
        <v>121</v>
      </c>
      <c r="BR124" s="835"/>
      <c r="BS124" s="835"/>
      <c r="BT124" s="835"/>
      <c r="BU124" s="835"/>
      <c r="BV124" s="835" t="s">
        <v>121</v>
      </c>
      <c r="BW124" s="835"/>
      <c r="BX124" s="835"/>
      <c r="BY124" s="835"/>
      <c r="BZ124" s="835"/>
      <c r="CA124" s="835" t="s">
        <v>121</v>
      </c>
      <c r="CB124" s="835"/>
      <c r="CC124" s="835"/>
      <c r="CD124" s="835"/>
      <c r="CE124" s="835"/>
      <c r="CF124" s="730"/>
      <c r="CG124" s="731"/>
      <c r="CH124" s="731"/>
      <c r="CI124" s="731"/>
      <c r="CJ124" s="866"/>
      <c r="CK124" s="874"/>
      <c r="CL124" s="874"/>
      <c r="CM124" s="874"/>
      <c r="CN124" s="874"/>
      <c r="CO124" s="875"/>
      <c r="CP124" s="839" t="s">
        <v>455</v>
      </c>
      <c r="CQ124" s="840"/>
      <c r="CR124" s="840"/>
      <c r="CS124" s="840"/>
      <c r="CT124" s="840"/>
      <c r="CU124" s="840"/>
      <c r="CV124" s="840"/>
      <c r="CW124" s="840"/>
      <c r="CX124" s="840"/>
      <c r="CY124" s="840"/>
      <c r="CZ124" s="840"/>
      <c r="DA124" s="840"/>
      <c r="DB124" s="840"/>
      <c r="DC124" s="840"/>
      <c r="DD124" s="840"/>
      <c r="DE124" s="840"/>
      <c r="DF124" s="841"/>
      <c r="DG124" s="767" t="s">
        <v>121</v>
      </c>
      <c r="DH124" s="768"/>
      <c r="DI124" s="768"/>
      <c r="DJ124" s="768"/>
      <c r="DK124" s="769"/>
      <c r="DL124" s="770" t="s">
        <v>121</v>
      </c>
      <c r="DM124" s="768"/>
      <c r="DN124" s="768"/>
      <c r="DO124" s="768"/>
      <c r="DP124" s="769"/>
      <c r="DQ124" s="770" t="s">
        <v>121</v>
      </c>
      <c r="DR124" s="768"/>
      <c r="DS124" s="768"/>
      <c r="DT124" s="768"/>
      <c r="DU124" s="769"/>
      <c r="DV124" s="852" t="s">
        <v>121</v>
      </c>
      <c r="DW124" s="853"/>
      <c r="DX124" s="853"/>
      <c r="DY124" s="853"/>
      <c r="DZ124" s="854"/>
    </row>
    <row r="125" spans="1:130" s="218" customFormat="1" ht="26.25" customHeight="1" x14ac:dyDescent="0.15">
      <c r="A125" s="824"/>
      <c r="B125" s="825"/>
      <c r="C125" s="819" t="s">
        <v>441</v>
      </c>
      <c r="D125" s="756"/>
      <c r="E125" s="756"/>
      <c r="F125" s="756"/>
      <c r="G125" s="756"/>
      <c r="H125" s="756"/>
      <c r="I125" s="756"/>
      <c r="J125" s="756"/>
      <c r="K125" s="756"/>
      <c r="L125" s="756"/>
      <c r="M125" s="756"/>
      <c r="N125" s="756"/>
      <c r="O125" s="756"/>
      <c r="P125" s="756"/>
      <c r="Q125" s="756"/>
      <c r="R125" s="756"/>
      <c r="S125" s="756"/>
      <c r="T125" s="756"/>
      <c r="U125" s="756"/>
      <c r="V125" s="756"/>
      <c r="W125" s="756"/>
      <c r="X125" s="756"/>
      <c r="Y125" s="756"/>
      <c r="Z125" s="757"/>
      <c r="AA125" s="783" t="s">
        <v>121</v>
      </c>
      <c r="AB125" s="784"/>
      <c r="AC125" s="784"/>
      <c r="AD125" s="784"/>
      <c r="AE125" s="785"/>
      <c r="AF125" s="786" t="s">
        <v>121</v>
      </c>
      <c r="AG125" s="784"/>
      <c r="AH125" s="784"/>
      <c r="AI125" s="784"/>
      <c r="AJ125" s="785"/>
      <c r="AK125" s="786" t="s">
        <v>121</v>
      </c>
      <c r="AL125" s="784"/>
      <c r="AM125" s="784"/>
      <c r="AN125" s="784"/>
      <c r="AO125" s="785"/>
      <c r="AP125" s="828" t="s">
        <v>121</v>
      </c>
      <c r="AQ125" s="829"/>
      <c r="AR125" s="829"/>
      <c r="AS125" s="829"/>
      <c r="AT125" s="830"/>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5" t="s">
        <v>456</v>
      </c>
      <c r="CL125" s="856"/>
      <c r="CM125" s="856"/>
      <c r="CN125" s="856"/>
      <c r="CO125" s="857"/>
      <c r="CP125" s="864" t="s">
        <v>457</v>
      </c>
      <c r="CQ125" s="812"/>
      <c r="CR125" s="812"/>
      <c r="CS125" s="812"/>
      <c r="CT125" s="812"/>
      <c r="CU125" s="812"/>
      <c r="CV125" s="812"/>
      <c r="CW125" s="812"/>
      <c r="CX125" s="812"/>
      <c r="CY125" s="812"/>
      <c r="CZ125" s="812"/>
      <c r="DA125" s="812"/>
      <c r="DB125" s="812"/>
      <c r="DC125" s="812"/>
      <c r="DD125" s="812"/>
      <c r="DE125" s="812"/>
      <c r="DF125" s="813"/>
      <c r="DG125" s="865" t="s">
        <v>121</v>
      </c>
      <c r="DH125" s="846"/>
      <c r="DI125" s="846"/>
      <c r="DJ125" s="846"/>
      <c r="DK125" s="846"/>
      <c r="DL125" s="846" t="s">
        <v>121</v>
      </c>
      <c r="DM125" s="846"/>
      <c r="DN125" s="846"/>
      <c r="DO125" s="846"/>
      <c r="DP125" s="846"/>
      <c r="DQ125" s="846" t="s">
        <v>121</v>
      </c>
      <c r="DR125" s="846"/>
      <c r="DS125" s="846"/>
      <c r="DT125" s="846"/>
      <c r="DU125" s="846"/>
      <c r="DV125" s="847" t="s">
        <v>121</v>
      </c>
      <c r="DW125" s="847"/>
      <c r="DX125" s="847"/>
      <c r="DY125" s="847"/>
      <c r="DZ125" s="848"/>
    </row>
    <row r="126" spans="1:130" s="218" customFormat="1" ht="26.25" customHeight="1" thickBot="1" x14ac:dyDescent="0.2">
      <c r="A126" s="824"/>
      <c r="B126" s="825"/>
      <c r="C126" s="819" t="s">
        <v>443</v>
      </c>
      <c r="D126" s="756"/>
      <c r="E126" s="756"/>
      <c r="F126" s="756"/>
      <c r="G126" s="756"/>
      <c r="H126" s="756"/>
      <c r="I126" s="756"/>
      <c r="J126" s="756"/>
      <c r="K126" s="756"/>
      <c r="L126" s="756"/>
      <c r="M126" s="756"/>
      <c r="N126" s="756"/>
      <c r="O126" s="756"/>
      <c r="P126" s="756"/>
      <c r="Q126" s="756"/>
      <c r="R126" s="756"/>
      <c r="S126" s="756"/>
      <c r="T126" s="756"/>
      <c r="U126" s="756"/>
      <c r="V126" s="756"/>
      <c r="W126" s="756"/>
      <c r="X126" s="756"/>
      <c r="Y126" s="756"/>
      <c r="Z126" s="757"/>
      <c r="AA126" s="783" t="s">
        <v>121</v>
      </c>
      <c r="AB126" s="784"/>
      <c r="AC126" s="784"/>
      <c r="AD126" s="784"/>
      <c r="AE126" s="785"/>
      <c r="AF126" s="786" t="s">
        <v>121</v>
      </c>
      <c r="AG126" s="784"/>
      <c r="AH126" s="784"/>
      <c r="AI126" s="784"/>
      <c r="AJ126" s="785"/>
      <c r="AK126" s="786" t="s">
        <v>121</v>
      </c>
      <c r="AL126" s="784"/>
      <c r="AM126" s="784"/>
      <c r="AN126" s="784"/>
      <c r="AO126" s="785"/>
      <c r="AP126" s="828" t="s">
        <v>121</v>
      </c>
      <c r="AQ126" s="829"/>
      <c r="AR126" s="829"/>
      <c r="AS126" s="829"/>
      <c r="AT126" s="830"/>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8"/>
      <c r="CL126" s="859"/>
      <c r="CM126" s="859"/>
      <c r="CN126" s="859"/>
      <c r="CO126" s="860"/>
      <c r="CP126" s="819" t="s">
        <v>458</v>
      </c>
      <c r="CQ126" s="756"/>
      <c r="CR126" s="756"/>
      <c r="CS126" s="756"/>
      <c r="CT126" s="756"/>
      <c r="CU126" s="756"/>
      <c r="CV126" s="756"/>
      <c r="CW126" s="756"/>
      <c r="CX126" s="756"/>
      <c r="CY126" s="756"/>
      <c r="CZ126" s="756"/>
      <c r="DA126" s="756"/>
      <c r="DB126" s="756"/>
      <c r="DC126" s="756"/>
      <c r="DD126" s="756"/>
      <c r="DE126" s="756"/>
      <c r="DF126" s="757"/>
      <c r="DG126" s="820" t="s">
        <v>121</v>
      </c>
      <c r="DH126" s="821"/>
      <c r="DI126" s="821"/>
      <c r="DJ126" s="821"/>
      <c r="DK126" s="821"/>
      <c r="DL126" s="821" t="s">
        <v>121</v>
      </c>
      <c r="DM126" s="821"/>
      <c r="DN126" s="821"/>
      <c r="DO126" s="821"/>
      <c r="DP126" s="821"/>
      <c r="DQ126" s="821" t="s">
        <v>121</v>
      </c>
      <c r="DR126" s="821"/>
      <c r="DS126" s="821"/>
      <c r="DT126" s="821"/>
      <c r="DU126" s="821"/>
      <c r="DV126" s="798" t="s">
        <v>121</v>
      </c>
      <c r="DW126" s="798"/>
      <c r="DX126" s="798"/>
      <c r="DY126" s="798"/>
      <c r="DZ126" s="799"/>
    </row>
    <row r="127" spans="1:130" s="218" customFormat="1" ht="26.25" customHeight="1" x14ac:dyDescent="0.15">
      <c r="A127" s="826"/>
      <c r="B127" s="827"/>
      <c r="C127" s="842" t="s">
        <v>459</v>
      </c>
      <c r="D127" s="843"/>
      <c r="E127" s="843"/>
      <c r="F127" s="843"/>
      <c r="G127" s="843"/>
      <c r="H127" s="843"/>
      <c r="I127" s="843"/>
      <c r="J127" s="843"/>
      <c r="K127" s="843"/>
      <c r="L127" s="843"/>
      <c r="M127" s="843"/>
      <c r="N127" s="843"/>
      <c r="O127" s="843"/>
      <c r="P127" s="843"/>
      <c r="Q127" s="843"/>
      <c r="R127" s="843"/>
      <c r="S127" s="843"/>
      <c r="T127" s="843"/>
      <c r="U127" s="843"/>
      <c r="V127" s="843"/>
      <c r="W127" s="843"/>
      <c r="X127" s="843"/>
      <c r="Y127" s="843"/>
      <c r="Z127" s="844"/>
      <c r="AA127" s="783">
        <v>4521</v>
      </c>
      <c r="AB127" s="784"/>
      <c r="AC127" s="784"/>
      <c r="AD127" s="784"/>
      <c r="AE127" s="785"/>
      <c r="AF127" s="786">
        <v>1099</v>
      </c>
      <c r="AG127" s="784"/>
      <c r="AH127" s="784"/>
      <c r="AI127" s="784"/>
      <c r="AJ127" s="785"/>
      <c r="AK127" s="786">
        <v>1099</v>
      </c>
      <c r="AL127" s="784"/>
      <c r="AM127" s="784"/>
      <c r="AN127" s="784"/>
      <c r="AO127" s="785"/>
      <c r="AP127" s="828">
        <v>0</v>
      </c>
      <c r="AQ127" s="829"/>
      <c r="AR127" s="829"/>
      <c r="AS127" s="829"/>
      <c r="AT127" s="830"/>
      <c r="AU127" s="220"/>
      <c r="AV127" s="220"/>
      <c r="AW127" s="220"/>
      <c r="AX127" s="845" t="s">
        <v>460</v>
      </c>
      <c r="AY127" s="816"/>
      <c r="AZ127" s="816"/>
      <c r="BA127" s="816"/>
      <c r="BB127" s="816"/>
      <c r="BC127" s="816"/>
      <c r="BD127" s="816"/>
      <c r="BE127" s="817"/>
      <c r="BF127" s="815" t="s">
        <v>461</v>
      </c>
      <c r="BG127" s="816"/>
      <c r="BH127" s="816"/>
      <c r="BI127" s="816"/>
      <c r="BJ127" s="816"/>
      <c r="BK127" s="816"/>
      <c r="BL127" s="817"/>
      <c r="BM127" s="815" t="s">
        <v>462</v>
      </c>
      <c r="BN127" s="816"/>
      <c r="BO127" s="816"/>
      <c r="BP127" s="816"/>
      <c r="BQ127" s="816"/>
      <c r="BR127" s="816"/>
      <c r="BS127" s="817"/>
      <c r="BT127" s="815" t="s">
        <v>463</v>
      </c>
      <c r="BU127" s="816"/>
      <c r="BV127" s="816"/>
      <c r="BW127" s="816"/>
      <c r="BX127" s="816"/>
      <c r="BY127" s="816"/>
      <c r="BZ127" s="818"/>
      <c r="CA127" s="220"/>
      <c r="CB127" s="220"/>
      <c r="CC127" s="220"/>
      <c r="CD127" s="243"/>
      <c r="CE127" s="243"/>
      <c r="CF127" s="243"/>
      <c r="CG127" s="220"/>
      <c r="CH127" s="220"/>
      <c r="CI127" s="220"/>
      <c r="CJ127" s="242"/>
      <c r="CK127" s="858"/>
      <c r="CL127" s="859"/>
      <c r="CM127" s="859"/>
      <c r="CN127" s="859"/>
      <c r="CO127" s="860"/>
      <c r="CP127" s="819" t="s">
        <v>464</v>
      </c>
      <c r="CQ127" s="756"/>
      <c r="CR127" s="756"/>
      <c r="CS127" s="756"/>
      <c r="CT127" s="756"/>
      <c r="CU127" s="756"/>
      <c r="CV127" s="756"/>
      <c r="CW127" s="756"/>
      <c r="CX127" s="756"/>
      <c r="CY127" s="756"/>
      <c r="CZ127" s="756"/>
      <c r="DA127" s="756"/>
      <c r="DB127" s="756"/>
      <c r="DC127" s="756"/>
      <c r="DD127" s="756"/>
      <c r="DE127" s="756"/>
      <c r="DF127" s="757"/>
      <c r="DG127" s="820" t="s">
        <v>121</v>
      </c>
      <c r="DH127" s="821"/>
      <c r="DI127" s="821"/>
      <c r="DJ127" s="821"/>
      <c r="DK127" s="821"/>
      <c r="DL127" s="821" t="s">
        <v>121</v>
      </c>
      <c r="DM127" s="821"/>
      <c r="DN127" s="821"/>
      <c r="DO127" s="821"/>
      <c r="DP127" s="821"/>
      <c r="DQ127" s="821" t="s">
        <v>121</v>
      </c>
      <c r="DR127" s="821"/>
      <c r="DS127" s="821"/>
      <c r="DT127" s="821"/>
      <c r="DU127" s="821"/>
      <c r="DV127" s="798" t="s">
        <v>121</v>
      </c>
      <c r="DW127" s="798"/>
      <c r="DX127" s="798"/>
      <c r="DY127" s="798"/>
      <c r="DZ127" s="799"/>
    </row>
    <row r="128" spans="1:130" s="218" customFormat="1" ht="26.25" customHeight="1" thickBot="1" x14ac:dyDescent="0.2">
      <c r="A128" s="800" t="s">
        <v>465</v>
      </c>
      <c r="B128" s="801"/>
      <c r="C128" s="801"/>
      <c r="D128" s="801"/>
      <c r="E128" s="801"/>
      <c r="F128" s="801"/>
      <c r="G128" s="801"/>
      <c r="H128" s="801"/>
      <c r="I128" s="801"/>
      <c r="J128" s="801"/>
      <c r="K128" s="801"/>
      <c r="L128" s="801"/>
      <c r="M128" s="801"/>
      <c r="N128" s="801"/>
      <c r="O128" s="801"/>
      <c r="P128" s="801"/>
      <c r="Q128" s="801"/>
      <c r="R128" s="801"/>
      <c r="S128" s="801"/>
      <c r="T128" s="801"/>
      <c r="U128" s="801"/>
      <c r="V128" s="801"/>
      <c r="W128" s="802" t="s">
        <v>466</v>
      </c>
      <c r="X128" s="802"/>
      <c r="Y128" s="802"/>
      <c r="Z128" s="803"/>
      <c r="AA128" s="804">
        <v>23803</v>
      </c>
      <c r="AB128" s="805"/>
      <c r="AC128" s="805"/>
      <c r="AD128" s="805"/>
      <c r="AE128" s="806"/>
      <c r="AF128" s="807">
        <v>21325</v>
      </c>
      <c r="AG128" s="805"/>
      <c r="AH128" s="805"/>
      <c r="AI128" s="805"/>
      <c r="AJ128" s="806"/>
      <c r="AK128" s="807">
        <v>15686</v>
      </c>
      <c r="AL128" s="805"/>
      <c r="AM128" s="805"/>
      <c r="AN128" s="805"/>
      <c r="AO128" s="806"/>
      <c r="AP128" s="808"/>
      <c r="AQ128" s="809"/>
      <c r="AR128" s="809"/>
      <c r="AS128" s="809"/>
      <c r="AT128" s="810"/>
      <c r="AU128" s="220"/>
      <c r="AV128" s="220"/>
      <c r="AW128" s="220"/>
      <c r="AX128" s="811" t="s">
        <v>467</v>
      </c>
      <c r="AY128" s="812"/>
      <c r="AZ128" s="812"/>
      <c r="BA128" s="812"/>
      <c r="BB128" s="812"/>
      <c r="BC128" s="812"/>
      <c r="BD128" s="812"/>
      <c r="BE128" s="813"/>
      <c r="BF128" s="790" t="s">
        <v>121</v>
      </c>
      <c r="BG128" s="791"/>
      <c r="BH128" s="791"/>
      <c r="BI128" s="791"/>
      <c r="BJ128" s="791"/>
      <c r="BK128" s="791"/>
      <c r="BL128" s="814"/>
      <c r="BM128" s="790">
        <v>13.62</v>
      </c>
      <c r="BN128" s="791"/>
      <c r="BO128" s="791"/>
      <c r="BP128" s="791"/>
      <c r="BQ128" s="791"/>
      <c r="BR128" s="791"/>
      <c r="BS128" s="814"/>
      <c r="BT128" s="790">
        <v>20</v>
      </c>
      <c r="BU128" s="791"/>
      <c r="BV128" s="791"/>
      <c r="BW128" s="791"/>
      <c r="BX128" s="791"/>
      <c r="BY128" s="791"/>
      <c r="BZ128" s="792"/>
      <c r="CA128" s="243"/>
      <c r="CB128" s="243"/>
      <c r="CC128" s="243"/>
      <c r="CD128" s="243"/>
      <c r="CE128" s="243"/>
      <c r="CF128" s="243"/>
      <c r="CG128" s="220"/>
      <c r="CH128" s="220"/>
      <c r="CI128" s="220"/>
      <c r="CJ128" s="242"/>
      <c r="CK128" s="861"/>
      <c r="CL128" s="862"/>
      <c r="CM128" s="862"/>
      <c r="CN128" s="862"/>
      <c r="CO128" s="863"/>
      <c r="CP128" s="793" t="s">
        <v>468</v>
      </c>
      <c r="CQ128" s="734"/>
      <c r="CR128" s="734"/>
      <c r="CS128" s="734"/>
      <c r="CT128" s="734"/>
      <c r="CU128" s="734"/>
      <c r="CV128" s="734"/>
      <c r="CW128" s="734"/>
      <c r="CX128" s="734"/>
      <c r="CY128" s="734"/>
      <c r="CZ128" s="734"/>
      <c r="DA128" s="734"/>
      <c r="DB128" s="734"/>
      <c r="DC128" s="734"/>
      <c r="DD128" s="734"/>
      <c r="DE128" s="734"/>
      <c r="DF128" s="735"/>
      <c r="DG128" s="794" t="s">
        <v>121</v>
      </c>
      <c r="DH128" s="795"/>
      <c r="DI128" s="795"/>
      <c r="DJ128" s="795"/>
      <c r="DK128" s="795"/>
      <c r="DL128" s="795" t="s">
        <v>121</v>
      </c>
      <c r="DM128" s="795"/>
      <c r="DN128" s="795"/>
      <c r="DO128" s="795"/>
      <c r="DP128" s="795"/>
      <c r="DQ128" s="795" t="s">
        <v>121</v>
      </c>
      <c r="DR128" s="795"/>
      <c r="DS128" s="795"/>
      <c r="DT128" s="795"/>
      <c r="DU128" s="795"/>
      <c r="DV128" s="796" t="s">
        <v>121</v>
      </c>
      <c r="DW128" s="796"/>
      <c r="DX128" s="796"/>
      <c r="DY128" s="796"/>
      <c r="DZ128" s="797"/>
    </row>
    <row r="129" spans="1:131" s="218" customFormat="1" ht="26.25" customHeight="1" x14ac:dyDescent="0.15">
      <c r="A129" s="778" t="s">
        <v>102</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469</v>
      </c>
      <c r="X129" s="781"/>
      <c r="Y129" s="781"/>
      <c r="Z129" s="782"/>
      <c r="AA129" s="783">
        <v>8100503</v>
      </c>
      <c r="AB129" s="784"/>
      <c r="AC129" s="784"/>
      <c r="AD129" s="784"/>
      <c r="AE129" s="785"/>
      <c r="AF129" s="786">
        <v>8293943</v>
      </c>
      <c r="AG129" s="784"/>
      <c r="AH129" s="784"/>
      <c r="AI129" s="784"/>
      <c r="AJ129" s="785"/>
      <c r="AK129" s="786">
        <v>8547846</v>
      </c>
      <c r="AL129" s="784"/>
      <c r="AM129" s="784"/>
      <c r="AN129" s="784"/>
      <c r="AO129" s="785"/>
      <c r="AP129" s="787"/>
      <c r="AQ129" s="788"/>
      <c r="AR129" s="788"/>
      <c r="AS129" s="788"/>
      <c r="AT129" s="789"/>
      <c r="AU129" s="221"/>
      <c r="AV129" s="221"/>
      <c r="AW129" s="221"/>
      <c r="AX129" s="755" t="s">
        <v>470</v>
      </c>
      <c r="AY129" s="756"/>
      <c r="AZ129" s="756"/>
      <c r="BA129" s="756"/>
      <c r="BB129" s="756"/>
      <c r="BC129" s="756"/>
      <c r="BD129" s="756"/>
      <c r="BE129" s="757"/>
      <c r="BF129" s="774" t="s">
        <v>121</v>
      </c>
      <c r="BG129" s="775"/>
      <c r="BH129" s="775"/>
      <c r="BI129" s="775"/>
      <c r="BJ129" s="775"/>
      <c r="BK129" s="775"/>
      <c r="BL129" s="776"/>
      <c r="BM129" s="774">
        <v>18.62</v>
      </c>
      <c r="BN129" s="775"/>
      <c r="BO129" s="775"/>
      <c r="BP129" s="775"/>
      <c r="BQ129" s="775"/>
      <c r="BR129" s="775"/>
      <c r="BS129" s="776"/>
      <c r="BT129" s="774">
        <v>30</v>
      </c>
      <c r="BU129" s="775"/>
      <c r="BV129" s="775"/>
      <c r="BW129" s="775"/>
      <c r="BX129" s="775"/>
      <c r="BY129" s="775"/>
      <c r="BZ129" s="77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8" t="s">
        <v>471</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472</v>
      </c>
      <c r="X130" s="781"/>
      <c r="Y130" s="781"/>
      <c r="Z130" s="782"/>
      <c r="AA130" s="783">
        <v>1156211</v>
      </c>
      <c r="AB130" s="784"/>
      <c r="AC130" s="784"/>
      <c r="AD130" s="784"/>
      <c r="AE130" s="785"/>
      <c r="AF130" s="786">
        <v>1093673</v>
      </c>
      <c r="AG130" s="784"/>
      <c r="AH130" s="784"/>
      <c r="AI130" s="784"/>
      <c r="AJ130" s="785"/>
      <c r="AK130" s="786">
        <v>1091612</v>
      </c>
      <c r="AL130" s="784"/>
      <c r="AM130" s="784"/>
      <c r="AN130" s="784"/>
      <c r="AO130" s="785"/>
      <c r="AP130" s="787"/>
      <c r="AQ130" s="788"/>
      <c r="AR130" s="788"/>
      <c r="AS130" s="788"/>
      <c r="AT130" s="789"/>
      <c r="AU130" s="221"/>
      <c r="AV130" s="221"/>
      <c r="AW130" s="221"/>
      <c r="AX130" s="755" t="s">
        <v>473</v>
      </c>
      <c r="AY130" s="756"/>
      <c r="AZ130" s="756"/>
      <c r="BA130" s="756"/>
      <c r="BB130" s="756"/>
      <c r="BC130" s="756"/>
      <c r="BD130" s="756"/>
      <c r="BE130" s="757"/>
      <c r="BF130" s="758">
        <v>4.9000000000000004</v>
      </c>
      <c r="BG130" s="759"/>
      <c r="BH130" s="759"/>
      <c r="BI130" s="759"/>
      <c r="BJ130" s="759"/>
      <c r="BK130" s="759"/>
      <c r="BL130" s="760"/>
      <c r="BM130" s="758">
        <v>25</v>
      </c>
      <c r="BN130" s="759"/>
      <c r="BO130" s="759"/>
      <c r="BP130" s="759"/>
      <c r="BQ130" s="759"/>
      <c r="BR130" s="759"/>
      <c r="BS130" s="760"/>
      <c r="BT130" s="758">
        <v>35</v>
      </c>
      <c r="BU130" s="759"/>
      <c r="BV130" s="759"/>
      <c r="BW130" s="759"/>
      <c r="BX130" s="759"/>
      <c r="BY130" s="759"/>
      <c r="BZ130" s="761"/>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62"/>
      <c r="B131" s="763"/>
      <c r="C131" s="763"/>
      <c r="D131" s="763"/>
      <c r="E131" s="763"/>
      <c r="F131" s="763"/>
      <c r="G131" s="763"/>
      <c r="H131" s="763"/>
      <c r="I131" s="763"/>
      <c r="J131" s="763"/>
      <c r="K131" s="763"/>
      <c r="L131" s="763"/>
      <c r="M131" s="763"/>
      <c r="N131" s="763"/>
      <c r="O131" s="763"/>
      <c r="P131" s="763"/>
      <c r="Q131" s="763"/>
      <c r="R131" s="763"/>
      <c r="S131" s="763"/>
      <c r="T131" s="763"/>
      <c r="U131" s="763"/>
      <c r="V131" s="763"/>
      <c r="W131" s="764" t="s">
        <v>474</v>
      </c>
      <c r="X131" s="765"/>
      <c r="Y131" s="765"/>
      <c r="Z131" s="766"/>
      <c r="AA131" s="767">
        <v>6944292</v>
      </c>
      <c r="AB131" s="768"/>
      <c r="AC131" s="768"/>
      <c r="AD131" s="768"/>
      <c r="AE131" s="769"/>
      <c r="AF131" s="770">
        <v>7200270</v>
      </c>
      <c r="AG131" s="768"/>
      <c r="AH131" s="768"/>
      <c r="AI131" s="768"/>
      <c r="AJ131" s="769"/>
      <c r="AK131" s="770">
        <v>7456234</v>
      </c>
      <c r="AL131" s="768"/>
      <c r="AM131" s="768"/>
      <c r="AN131" s="768"/>
      <c r="AO131" s="769"/>
      <c r="AP131" s="771"/>
      <c r="AQ131" s="772"/>
      <c r="AR131" s="772"/>
      <c r="AS131" s="772"/>
      <c r="AT131" s="773"/>
      <c r="AU131" s="221"/>
      <c r="AV131" s="221"/>
      <c r="AW131" s="221"/>
      <c r="AX131" s="733" t="s">
        <v>475</v>
      </c>
      <c r="AY131" s="734"/>
      <c r="AZ131" s="734"/>
      <c r="BA131" s="734"/>
      <c r="BB131" s="734"/>
      <c r="BC131" s="734"/>
      <c r="BD131" s="734"/>
      <c r="BE131" s="735"/>
      <c r="BF131" s="736" t="s">
        <v>121</v>
      </c>
      <c r="BG131" s="737"/>
      <c r="BH131" s="737"/>
      <c r="BI131" s="737"/>
      <c r="BJ131" s="737"/>
      <c r="BK131" s="737"/>
      <c r="BL131" s="738"/>
      <c r="BM131" s="736">
        <v>350</v>
      </c>
      <c r="BN131" s="737"/>
      <c r="BO131" s="737"/>
      <c r="BP131" s="737"/>
      <c r="BQ131" s="737"/>
      <c r="BR131" s="737"/>
      <c r="BS131" s="738"/>
      <c r="BT131" s="739"/>
      <c r="BU131" s="740"/>
      <c r="BV131" s="740"/>
      <c r="BW131" s="740"/>
      <c r="BX131" s="740"/>
      <c r="BY131" s="740"/>
      <c r="BZ131" s="741"/>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42" t="s">
        <v>476</v>
      </c>
      <c r="B132" s="743"/>
      <c r="C132" s="743"/>
      <c r="D132" s="743"/>
      <c r="E132" s="743"/>
      <c r="F132" s="743"/>
      <c r="G132" s="743"/>
      <c r="H132" s="743"/>
      <c r="I132" s="743"/>
      <c r="J132" s="743"/>
      <c r="K132" s="743"/>
      <c r="L132" s="743"/>
      <c r="M132" s="743"/>
      <c r="N132" s="743"/>
      <c r="O132" s="743"/>
      <c r="P132" s="743"/>
      <c r="Q132" s="743"/>
      <c r="R132" s="743"/>
      <c r="S132" s="743"/>
      <c r="T132" s="743"/>
      <c r="U132" s="743"/>
      <c r="V132" s="746" t="s">
        <v>477</v>
      </c>
      <c r="W132" s="746"/>
      <c r="X132" s="746"/>
      <c r="Y132" s="746"/>
      <c r="Z132" s="747"/>
      <c r="AA132" s="748">
        <v>4.7978973229999999</v>
      </c>
      <c r="AB132" s="749"/>
      <c r="AC132" s="749"/>
      <c r="AD132" s="749"/>
      <c r="AE132" s="750"/>
      <c r="AF132" s="751">
        <v>5.5108211220000003</v>
      </c>
      <c r="AG132" s="749"/>
      <c r="AH132" s="749"/>
      <c r="AI132" s="749"/>
      <c r="AJ132" s="750"/>
      <c r="AK132" s="751">
        <v>4.6248414410000001</v>
      </c>
      <c r="AL132" s="749"/>
      <c r="AM132" s="749"/>
      <c r="AN132" s="749"/>
      <c r="AO132" s="750"/>
      <c r="AP132" s="752"/>
      <c r="AQ132" s="753"/>
      <c r="AR132" s="753"/>
      <c r="AS132" s="753"/>
      <c r="AT132" s="754"/>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4"/>
      <c r="B133" s="745"/>
      <c r="C133" s="745"/>
      <c r="D133" s="745"/>
      <c r="E133" s="745"/>
      <c r="F133" s="745"/>
      <c r="G133" s="745"/>
      <c r="H133" s="745"/>
      <c r="I133" s="745"/>
      <c r="J133" s="745"/>
      <c r="K133" s="745"/>
      <c r="L133" s="745"/>
      <c r="M133" s="745"/>
      <c r="N133" s="745"/>
      <c r="O133" s="745"/>
      <c r="P133" s="745"/>
      <c r="Q133" s="745"/>
      <c r="R133" s="745"/>
      <c r="S133" s="745"/>
      <c r="T133" s="745"/>
      <c r="U133" s="745"/>
      <c r="V133" s="725" t="s">
        <v>478</v>
      </c>
      <c r="W133" s="725"/>
      <c r="X133" s="725"/>
      <c r="Y133" s="725"/>
      <c r="Z133" s="726"/>
      <c r="AA133" s="727">
        <v>4.4000000000000004</v>
      </c>
      <c r="AB133" s="728"/>
      <c r="AC133" s="728"/>
      <c r="AD133" s="728"/>
      <c r="AE133" s="729"/>
      <c r="AF133" s="727">
        <v>4.7</v>
      </c>
      <c r="AG133" s="728"/>
      <c r="AH133" s="728"/>
      <c r="AI133" s="728"/>
      <c r="AJ133" s="729"/>
      <c r="AK133" s="727">
        <v>4.9000000000000004</v>
      </c>
      <c r="AL133" s="728"/>
      <c r="AM133" s="728"/>
      <c r="AN133" s="728"/>
      <c r="AO133" s="729"/>
      <c r="AP133" s="730"/>
      <c r="AQ133" s="731"/>
      <c r="AR133" s="731"/>
      <c r="AS133" s="731"/>
      <c r="AT133" s="73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iAdTgCL8l2EmE65Cv2IjlcFfIgtKFePa1B9tJiMVxnIokWCfMwA4alKwlY3I2Fo1I7s+zynga14EJotfmAYFA==" saltValue="RpeC6YtcHO1OMuuGQd/DFw==" spinCount="100000" sheet="1" objects="1" scenarios="1" formatRows="0"/>
  <mergeCells count="2035">
    <mergeCell ref="BS10:CG10"/>
    <mergeCell ref="B68:P68"/>
    <mergeCell ref="B70:P70"/>
    <mergeCell ref="B69:P69"/>
    <mergeCell ref="B71:P71"/>
    <mergeCell ref="B72:P72"/>
    <mergeCell ref="B73:P73"/>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BS7:CG7"/>
    <mergeCell ref="DL7:DP7"/>
    <mergeCell ref="DQ7:DU7"/>
    <mergeCell ref="DV7:DZ7"/>
    <mergeCell ref="B8:P8"/>
    <mergeCell ref="Q8:U8"/>
    <mergeCell ref="V8:Z8"/>
    <mergeCell ref="AA8:AE8"/>
    <mergeCell ref="AF8:AJ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CR5:CV6"/>
    <mergeCell ref="CW5:DA6"/>
    <mergeCell ref="DB5:DF6"/>
    <mergeCell ref="DG5:DK6"/>
    <mergeCell ref="DL5:DP6"/>
    <mergeCell ref="DQ5:DU6"/>
    <mergeCell ref="AP9:AT9"/>
    <mergeCell ref="AU9:AY9"/>
    <mergeCell ref="CH9:CL9"/>
    <mergeCell ref="CM9:CQ9"/>
    <mergeCell ref="DB8:DF8"/>
    <mergeCell ref="DG8:DK8"/>
    <mergeCell ref="DL8:DP8"/>
    <mergeCell ref="DQ8:DU8"/>
    <mergeCell ref="DV8:DZ8"/>
    <mergeCell ref="B9:P9"/>
    <mergeCell ref="Q9:U9"/>
    <mergeCell ref="V9:Z9"/>
    <mergeCell ref="AA9:AE9"/>
    <mergeCell ref="AF9:AJ9"/>
    <mergeCell ref="AU8:AY8"/>
    <mergeCell ref="CH8:CL8"/>
    <mergeCell ref="CM8:CQ8"/>
    <mergeCell ref="CR8:CV8"/>
    <mergeCell ref="CW8:DA8"/>
    <mergeCell ref="BS9:CG9"/>
    <mergeCell ref="BS8:CG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CR9:CV9"/>
    <mergeCell ref="CW9:DA9"/>
    <mergeCell ref="DB9:DF9"/>
    <mergeCell ref="DG9:DK9"/>
    <mergeCell ref="DL9:DP9"/>
    <mergeCell ref="DQ9:DU9"/>
    <mergeCell ref="AK9:AO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b0LUTrIsVOyO4DLYRVLwycxQiY8wlNIx3T5ueos3c7rbPkiB2P2FkEmkWvJ8kxQUFF0NQcPUNW8FdZEG/x2W5A==" saltValue="Ulw6SxknOD7tBiAH7yt/L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Enj9+b15sjkzDDkB8AyAW2LbCGKAoYSV4fsuDwap9ydEg2EOFroH1GfB1y1NGymRUqFdebgM+53fUJYGxkT6A==" saltValue="Vk+uRgDm0Na2hO56vMg0r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22"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23"/>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4" t="s">
        <v>487</v>
      </c>
      <c r="AL9" s="1135"/>
      <c r="AM9" s="1135"/>
      <c r="AN9" s="1136"/>
      <c r="AO9" s="269">
        <v>1926573</v>
      </c>
      <c r="AP9" s="269">
        <v>59299</v>
      </c>
      <c r="AQ9" s="270">
        <v>98214</v>
      </c>
      <c r="AR9" s="271">
        <v>-39.6</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4" t="s">
        <v>488</v>
      </c>
      <c r="AL10" s="1135"/>
      <c r="AM10" s="1135"/>
      <c r="AN10" s="1136"/>
      <c r="AO10" s="272">
        <v>383529</v>
      </c>
      <c r="AP10" s="272">
        <v>11805</v>
      </c>
      <c r="AQ10" s="273">
        <v>8330</v>
      </c>
      <c r="AR10" s="274">
        <v>41.7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4" t="s">
        <v>489</v>
      </c>
      <c r="AL11" s="1135"/>
      <c r="AM11" s="1135"/>
      <c r="AN11" s="1136"/>
      <c r="AO11" s="272">
        <v>40123</v>
      </c>
      <c r="AP11" s="272">
        <v>1235</v>
      </c>
      <c r="AQ11" s="273">
        <v>2236</v>
      </c>
      <c r="AR11" s="274">
        <v>-44.8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4" t="s">
        <v>490</v>
      </c>
      <c r="AL12" s="1135"/>
      <c r="AM12" s="1135"/>
      <c r="AN12" s="1136"/>
      <c r="AO12" s="272" t="s">
        <v>491</v>
      </c>
      <c r="AP12" s="272" t="s">
        <v>491</v>
      </c>
      <c r="AQ12" s="273">
        <v>12</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4" t="s">
        <v>492</v>
      </c>
      <c r="AL13" s="1135"/>
      <c r="AM13" s="1135"/>
      <c r="AN13" s="1136"/>
      <c r="AO13" s="272">
        <v>112746</v>
      </c>
      <c r="AP13" s="272">
        <v>3470</v>
      </c>
      <c r="AQ13" s="273">
        <v>3111</v>
      </c>
      <c r="AR13" s="274">
        <v>11.5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4" t="s">
        <v>493</v>
      </c>
      <c r="AL14" s="1135"/>
      <c r="AM14" s="1135"/>
      <c r="AN14" s="1136"/>
      <c r="AO14" s="272">
        <v>21269</v>
      </c>
      <c r="AP14" s="272">
        <v>655</v>
      </c>
      <c r="AQ14" s="273">
        <v>1882</v>
      </c>
      <c r="AR14" s="274">
        <v>-65.2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7" t="s">
        <v>494</v>
      </c>
      <c r="AL15" s="1138"/>
      <c r="AM15" s="1138"/>
      <c r="AN15" s="1139"/>
      <c r="AO15" s="272">
        <v>-119838</v>
      </c>
      <c r="AP15" s="272">
        <v>-3689</v>
      </c>
      <c r="AQ15" s="273">
        <v>-6411</v>
      </c>
      <c r="AR15" s="274">
        <v>-42.5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7" t="s">
        <v>177</v>
      </c>
      <c r="AL16" s="1138"/>
      <c r="AM16" s="1138"/>
      <c r="AN16" s="1139"/>
      <c r="AO16" s="272">
        <v>2364402</v>
      </c>
      <c r="AP16" s="272">
        <v>72775</v>
      </c>
      <c r="AQ16" s="273">
        <v>107373</v>
      </c>
      <c r="AR16" s="274">
        <v>-32.200000000000003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40" t="s">
        <v>499</v>
      </c>
      <c r="AL21" s="1141"/>
      <c r="AM21" s="1141"/>
      <c r="AN21" s="1142"/>
      <c r="AO21" s="285">
        <v>5.85</v>
      </c>
      <c r="AP21" s="286">
        <v>9.17</v>
      </c>
      <c r="AQ21" s="287">
        <v>-3.32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40" t="s">
        <v>500</v>
      </c>
      <c r="AL22" s="1141"/>
      <c r="AM22" s="1141"/>
      <c r="AN22" s="1142"/>
      <c r="AO22" s="290">
        <v>98.2</v>
      </c>
      <c r="AP22" s="291">
        <v>97.5</v>
      </c>
      <c r="AQ22" s="292">
        <v>0.7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33" t="s">
        <v>501</v>
      </c>
      <c r="B26" s="1133"/>
      <c r="C26" s="1133"/>
      <c r="D26" s="1133"/>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3"/>
      <c r="AJ26" s="1133"/>
      <c r="AK26" s="1133"/>
      <c r="AL26" s="1133"/>
      <c r="AM26" s="1133"/>
      <c r="AN26" s="1133"/>
      <c r="AO26" s="1133"/>
      <c r="AP26" s="1133"/>
      <c r="AQ26" s="1133"/>
      <c r="AR26" s="1133"/>
      <c r="AS26" s="1133"/>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22"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23"/>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4" t="s">
        <v>504</v>
      </c>
      <c r="AL32" s="1125"/>
      <c r="AM32" s="1125"/>
      <c r="AN32" s="1126"/>
      <c r="AO32" s="300">
        <v>913254</v>
      </c>
      <c r="AP32" s="300">
        <v>28110</v>
      </c>
      <c r="AQ32" s="301">
        <v>55954</v>
      </c>
      <c r="AR32" s="302">
        <v>-49.8</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4" t="s">
        <v>505</v>
      </c>
      <c r="AL33" s="1125"/>
      <c r="AM33" s="1125"/>
      <c r="AN33" s="1126"/>
      <c r="AO33" s="300" t="s">
        <v>491</v>
      </c>
      <c r="AP33" s="300" t="s">
        <v>491</v>
      </c>
      <c r="AQ33" s="301" t="s">
        <v>491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4" t="s">
        <v>506</v>
      </c>
      <c r="AL34" s="1125"/>
      <c r="AM34" s="1125"/>
      <c r="AN34" s="1126"/>
      <c r="AO34" s="300" t="s">
        <v>491</v>
      </c>
      <c r="AP34" s="300" t="s">
        <v>491</v>
      </c>
      <c r="AQ34" s="301">
        <v>1</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4" t="s">
        <v>507</v>
      </c>
      <c r="AL35" s="1125"/>
      <c r="AM35" s="1125"/>
      <c r="AN35" s="1126"/>
      <c r="AO35" s="300">
        <v>496049</v>
      </c>
      <c r="AP35" s="300">
        <v>15268</v>
      </c>
      <c r="AQ35" s="301">
        <v>17691</v>
      </c>
      <c r="AR35" s="302">
        <v>-13.7</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4" t="s">
        <v>508</v>
      </c>
      <c r="AL36" s="1125"/>
      <c r="AM36" s="1125"/>
      <c r="AN36" s="1126"/>
      <c r="AO36" s="300">
        <v>41735</v>
      </c>
      <c r="AP36" s="300">
        <v>1285</v>
      </c>
      <c r="AQ36" s="301">
        <v>2603</v>
      </c>
      <c r="AR36" s="302">
        <v>-50.6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4" t="s">
        <v>509</v>
      </c>
      <c r="AL37" s="1125"/>
      <c r="AM37" s="1125"/>
      <c r="AN37" s="1126"/>
      <c r="AO37" s="300">
        <v>1099</v>
      </c>
      <c r="AP37" s="300">
        <v>34</v>
      </c>
      <c r="AQ37" s="301">
        <v>579</v>
      </c>
      <c r="AR37" s="302">
        <v>-94.1</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7" t="s">
        <v>510</v>
      </c>
      <c r="AL38" s="1128"/>
      <c r="AM38" s="1128"/>
      <c r="AN38" s="1129"/>
      <c r="AO38" s="303" t="s">
        <v>491</v>
      </c>
      <c r="AP38" s="303" t="s">
        <v>491</v>
      </c>
      <c r="AQ38" s="304">
        <v>4</v>
      </c>
      <c r="AR38" s="292" t="s">
        <v>491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7" t="s">
        <v>511</v>
      </c>
      <c r="AL39" s="1128"/>
      <c r="AM39" s="1128"/>
      <c r="AN39" s="1129"/>
      <c r="AO39" s="300">
        <v>-15686</v>
      </c>
      <c r="AP39" s="300">
        <v>-483</v>
      </c>
      <c r="AQ39" s="301">
        <v>-4663</v>
      </c>
      <c r="AR39" s="302">
        <v>-89.6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4" t="s">
        <v>512</v>
      </c>
      <c r="AL40" s="1125"/>
      <c r="AM40" s="1125"/>
      <c r="AN40" s="1126"/>
      <c r="AO40" s="300">
        <v>-1091612</v>
      </c>
      <c r="AP40" s="300">
        <v>-33599</v>
      </c>
      <c r="AQ40" s="301">
        <v>-48945</v>
      </c>
      <c r="AR40" s="302">
        <v>-31.4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0" t="s">
        <v>287</v>
      </c>
      <c r="AL41" s="1131"/>
      <c r="AM41" s="1131"/>
      <c r="AN41" s="1132"/>
      <c r="AO41" s="300">
        <v>344839</v>
      </c>
      <c r="AP41" s="300">
        <v>10614</v>
      </c>
      <c r="AQ41" s="301">
        <v>23225</v>
      </c>
      <c r="AR41" s="302">
        <v>-54.3</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7" t="s">
        <v>482</v>
      </c>
      <c r="AN49" s="1119" t="s">
        <v>515</v>
      </c>
      <c r="AO49" s="1120"/>
      <c r="AP49" s="1120"/>
      <c r="AQ49" s="1120"/>
      <c r="AR49" s="1121"/>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8"/>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1566312</v>
      </c>
      <c r="AN51" s="322">
        <v>47318</v>
      </c>
      <c r="AO51" s="323">
        <v>11.5</v>
      </c>
      <c r="AP51" s="324">
        <v>76347</v>
      </c>
      <c r="AQ51" s="325">
        <v>2.4</v>
      </c>
      <c r="AR51" s="326">
        <v>9.1</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763854</v>
      </c>
      <c r="AN52" s="330">
        <v>23076</v>
      </c>
      <c r="AO52" s="331">
        <v>-21.4</v>
      </c>
      <c r="AP52" s="332">
        <v>41762</v>
      </c>
      <c r="AQ52" s="333">
        <v>0.5</v>
      </c>
      <c r="AR52" s="334">
        <v>-21.9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1576200</v>
      </c>
      <c r="AN53" s="322">
        <v>47707</v>
      </c>
      <c r="AO53" s="323">
        <v>0.8</v>
      </c>
      <c r="AP53" s="324">
        <v>69604</v>
      </c>
      <c r="AQ53" s="325">
        <v>-8.8000000000000007</v>
      </c>
      <c r="AR53" s="326">
        <v>9.6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415266</v>
      </c>
      <c r="AN54" s="330">
        <v>12569</v>
      </c>
      <c r="AO54" s="331">
        <v>-45.5</v>
      </c>
      <c r="AP54" s="332">
        <v>36247</v>
      </c>
      <c r="AQ54" s="333">
        <v>-13.2</v>
      </c>
      <c r="AR54" s="334">
        <v>-32.299999999999997</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2147617</v>
      </c>
      <c r="AN55" s="322">
        <v>65321</v>
      </c>
      <c r="AO55" s="323">
        <v>36.9</v>
      </c>
      <c r="AP55" s="324">
        <v>68410</v>
      </c>
      <c r="AQ55" s="325">
        <v>-1.7</v>
      </c>
      <c r="AR55" s="326">
        <v>38.6</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659910</v>
      </c>
      <c r="AN56" s="330">
        <v>20071</v>
      </c>
      <c r="AO56" s="331">
        <v>59.7</v>
      </c>
      <c r="AP56" s="332">
        <v>35086</v>
      </c>
      <c r="AQ56" s="333">
        <v>-3.2</v>
      </c>
      <c r="AR56" s="334">
        <v>62.9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937331</v>
      </c>
      <c r="AN57" s="322">
        <v>28640</v>
      </c>
      <c r="AO57" s="323">
        <v>-56.2</v>
      </c>
      <c r="AP57" s="324">
        <v>73019</v>
      </c>
      <c r="AQ57" s="325">
        <v>6.7</v>
      </c>
      <c r="AR57" s="326">
        <v>-62.9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415642</v>
      </c>
      <c r="AN58" s="330">
        <v>12700</v>
      </c>
      <c r="AO58" s="331">
        <v>-36.700000000000003</v>
      </c>
      <c r="AP58" s="332">
        <v>39427</v>
      </c>
      <c r="AQ58" s="333">
        <v>12.4</v>
      </c>
      <c r="AR58" s="334">
        <v>-49.1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1575346</v>
      </c>
      <c r="AN59" s="322">
        <v>48489</v>
      </c>
      <c r="AO59" s="323">
        <v>69.3</v>
      </c>
      <c r="AP59" s="324">
        <v>76590</v>
      </c>
      <c r="AQ59" s="325">
        <v>4.9000000000000004</v>
      </c>
      <c r="AR59" s="326">
        <v>64.400000000000006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1093440</v>
      </c>
      <c r="AN60" s="330">
        <v>33656</v>
      </c>
      <c r="AO60" s="331">
        <v>165</v>
      </c>
      <c r="AP60" s="332">
        <v>42387</v>
      </c>
      <c r="AQ60" s="333">
        <v>7.5</v>
      </c>
      <c r="AR60" s="334">
        <v>157.5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1560561</v>
      </c>
      <c r="AN61" s="337">
        <v>47495</v>
      </c>
      <c r="AO61" s="338">
        <v>12.5</v>
      </c>
      <c r="AP61" s="339">
        <v>72794</v>
      </c>
      <c r="AQ61" s="340">
        <v>0.7</v>
      </c>
      <c r="AR61" s="326">
        <v>11.8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669622</v>
      </c>
      <c r="AN62" s="330">
        <v>20414</v>
      </c>
      <c r="AO62" s="331">
        <v>24.2</v>
      </c>
      <c r="AP62" s="332">
        <v>38982</v>
      </c>
      <c r="AQ62" s="333">
        <v>0.8</v>
      </c>
      <c r="AR62" s="334">
        <v>23.4</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aXFynb9kBrfqXD57X/eReFbBzs7ELod75vGo9BPDx+CdqDFur+vitUBo+kWqVdi/5+4m1IPdphBaRHtuu+kc5g==" saltValue="Z5EtRxhbKFD71HOBiOjwc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i6NwlScNS/4GCBhKsQjp4WzARzf29IEnHAu9fzDKba/xpdWCiFCzfpvush2R3wKt11emVIZZ1V3ndtk6M9p0VQ==" saltValue="DrfLssaD8ODaYDfYjrafZ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RkqHVvJC4xW4Tn7Fd4cWzKnrm5mu6tRmr11/Bpu0XU+8lWAguuAQngOGTf8GB+t1UBevFdWGVVAn9omBezsDuA==" saltValue="IS03BKc4de9ZLqJ381GUs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43" t="s">
        <v>3</v>
      </c>
      <c r="D47" s="1143"/>
      <c r="E47" s="1144"/>
      <c r="F47" s="11">
        <v>27.37</v>
      </c>
      <c r="G47" s="12">
        <v>26.19</v>
      </c>
      <c r="H47" s="12">
        <v>29.4</v>
      </c>
      <c r="I47" s="12">
        <v>28.48</v>
      </c>
      <c r="J47" s="13">
        <v>24.46</v>
      </c>
    </row>
    <row r="48" spans="2:10" ht="57.75" customHeight="1" x14ac:dyDescent="0.15">
      <c r="B48" s="14"/>
      <c r="C48" s="1145" t="s">
        <v>4</v>
      </c>
      <c r="D48" s="1145"/>
      <c r="E48" s="1146"/>
      <c r="F48" s="15">
        <v>12.96</v>
      </c>
      <c r="G48" s="16">
        <v>13.47</v>
      </c>
      <c r="H48" s="16">
        <v>14</v>
      </c>
      <c r="I48" s="16">
        <v>9.82</v>
      </c>
      <c r="J48" s="17">
        <v>17.989999999999998</v>
      </c>
    </row>
    <row r="49" spans="2:10" ht="57.75" customHeight="1" thickBot="1" x14ac:dyDescent="0.2">
      <c r="B49" s="18"/>
      <c r="C49" s="1147" t="s">
        <v>5</v>
      </c>
      <c r="D49" s="1147"/>
      <c r="E49" s="1148"/>
      <c r="F49" s="19">
        <v>4.22</v>
      </c>
      <c r="G49" s="20">
        <v>4.38</v>
      </c>
      <c r="H49" s="20">
        <v>3.93</v>
      </c>
      <c r="I49" s="20" t="s">
        <v>534</v>
      </c>
      <c r="J49" s="21">
        <v>5.29</v>
      </c>
    </row>
    <row r="50" spans="2:10" x14ac:dyDescent="0.15"/>
  </sheetData>
  <sheetProtection algorithmName="SHA-512" hashValue="ArVnXdtH8d1SuoUq/ogKyk0dChuSU7dzKlVCgleCvk5utgtofa0dqvVqzq38s8gQitWqIeZm1CyD57XSQDF6rA==" saltValue="Pjr9+XcxiwCwsWBFvH4C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施設類型別ストック分析表①</vt:lpstr>
      <vt:lpstr>施設類型別ストック分析表②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2026-03-09T00:56:56Z</cp:lastPrinted>
  <dcterms:created xsi:type="dcterms:W3CDTF">2026-02-23T06:14:55Z</dcterms:created>
  <dcterms:modified xsi:type="dcterms:W3CDTF">2026-09-01T05:45:24Z</dcterms:modified>
  <cp:category/>
</cp:coreProperties>
</file>